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320" windowHeight="768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22" i="1" l="1"/>
  <c r="D81" i="1" l="1"/>
  <c r="D119" i="1" l="1"/>
  <c r="D170" i="1" l="1"/>
  <c r="D229" i="1" l="1"/>
  <c r="D232" i="1"/>
  <c r="D236" i="1"/>
</calcChain>
</file>

<file path=xl/sharedStrings.xml><?xml version="1.0" encoding="utf-8"?>
<sst xmlns="http://schemas.openxmlformats.org/spreadsheetml/2006/main" count="494" uniqueCount="323">
  <si>
    <t xml:space="preserve">Додаток </t>
  </si>
  <si>
    <t>№ з/п</t>
  </si>
  <si>
    <t>Предмет закупівлі</t>
  </si>
  <si>
    <t>Очікувана вартість предмета закупівлі (грн.)</t>
  </si>
  <si>
    <t>Примітки</t>
  </si>
  <si>
    <t>2</t>
  </si>
  <si>
    <t>3</t>
  </si>
  <si>
    <t>5</t>
  </si>
  <si>
    <t>Всього :</t>
  </si>
  <si>
    <t xml:space="preserve"> Голова  комітету  з конкурсних торгів                                                                              Т.М.Воронкіна</t>
  </si>
  <si>
    <t>4</t>
  </si>
  <si>
    <t>2210</t>
  </si>
  <si>
    <t>2220</t>
  </si>
  <si>
    <t>2230</t>
  </si>
  <si>
    <t>2240</t>
  </si>
  <si>
    <t>2274</t>
  </si>
  <si>
    <t>2272</t>
  </si>
  <si>
    <t>Всього:</t>
  </si>
  <si>
    <t>Орієнтовний початок проведення процедури закупівлі</t>
  </si>
  <si>
    <r>
      <t xml:space="preserve">10.62.1 - </t>
    </r>
    <r>
      <rPr>
        <sz val="9"/>
        <rFont val="Times New Roman"/>
        <family val="1"/>
        <charset val="204"/>
      </rPr>
      <t>Крохмалі і крохмалепродукти; цукор і цукрові сиропи, н.в.і.у</t>
    </r>
  </si>
  <si>
    <r>
      <t xml:space="preserve">01.11.1 - </t>
    </r>
    <r>
      <rPr>
        <sz val="9"/>
        <rFont val="Times New Roman"/>
        <family val="1"/>
        <charset val="204"/>
      </rPr>
      <t>Пшениця</t>
    </r>
  </si>
  <si>
    <t>Проце-дура закупівлі</t>
  </si>
  <si>
    <r>
      <t xml:space="preserve">13.92.1 </t>
    </r>
    <r>
      <rPr>
        <sz val="9"/>
        <rFont val="Times New Roman"/>
        <family val="1"/>
        <charset val="204"/>
      </rPr>
      <t>- Вироби текстильні готові для домашнього господарства</t>
    </r>
  </si>
  <si>
    <t>(вісім тисяч триста тридцять грн. 00 коп.)</t>
  </si>
  <si>
    <r>
      <t xml:space="preserve">14.12.3 </t>
    </r>
    <r>
      <rPr>
        <sz val="9"/>
        <rFont val="Times New Roman"/>
        <family val="1"/>
        <charset val="204"/>
      </rPr>
      <t>- Одяг робочий інший</t>
    </r>
  </si>
  <si>
    <t>(вісім тисяч сімдесят п'ять грн. 00 коп.)</t>
  </si>
  <si>
    <r>
      <t>17.23.1</t>
    </r>
    <r>
      <rPr>
        <sz val="9"/>
        <rFont val="Times New Roman"/>
        <family val="1"/>
        <charset val="204"/>
      </rPr>
      <t xml:space="preserve"> - Вироби канцелярські, паперові</t>
    </r>
  </si>
  <si>
    <r>
      <t>19.20.2</t>
    </r>
    <r>
      <rPr>
        <sz val="9"/>
        <rFont val="Times New Roman"/>
        <family val="1"/>
        <charset val="204"/>
      </rPr>
      <t xml:space="preserve"> - Паливо рідинне та газ; оливи мастильні</t>
    </r>
  </si>
  <si>
    <r>
      <t>19.20.4</t>
    </r>
    <r>
      <rPr>
        <sz val="9"/>
        <rFont val="Times New Roman"/>
        <family val="1"/>
        <charset val="204"/>
      </rPr>
      <t xml:space="preserve"> - Продукти нафтоперероблення, інші</t>
    </r>
  </si>
  <si>
    <r>
      <t>20.14.3</t>
    </r>
    <r>
      <rPr>
        <sz val="9"/>
        <rFont val="Times New Roman"/>
        <family val="1"/>
        <charset val="204"/>
      </rPr>
      <t xml:space="preserve"> - Кислоти монокарбонові жирні технічні; кислоти карбонові та їхні солі</t>
    </r>
  </si>
  <si>
    <t>Код КЕКВ (для бюджет-них коштів)</t>
  </si>
  <si>
    <r>
      <t xml:space="preserve">20.14.6 </t>
    </r>
    <r>
      <rPr>
        <sz val="9"/>
        <rFont val="Times New Roman"/>
        <family val="1"/>
        <charset val="204"/>
      </rPr>
      <t>- Ефіри, пероксиди, епоксиди, ацеталі та напівацеталі органічні; сполуки органічні, інші</t>
    </r>
  </si>
  <si>
    <r>
      <t>20.14.7</t>
    </r>
    <r>
      <rPr>
        <sz val="9"/>
        <rFont val="Times New Roman"/>
        <family val="1"/>
        <charset val="204"/>
      </rPr>
      <t xml:space="preserve"> - Продукти хімічні органічні, основні, різноманітні (спирт етиловий)</t>
    </r>
  </si>
  <si>
    <r>
      <t xml:space="preserve">20.41.3 - </t>
    </r>
    <r>
      <rPr>
        <sz val="9"/>
        <rFont val="Times New Roman"/>
        <family val="1"/>
        <charset val="204"/>
      </rPr>
      <t>Мило, засоби мийні та засоби для чищення</t>
    </r>
  </si>
  <si>
    <r>
      <t>27.11.5</t>
    </r>
    <r>
      <rPr>
        <sz val="9"/>
        <rFont val="Times New Roman"/>
        <family val="1"/>
        <charset val="204"/>
      </rPr>
      <t xml:space="preserve"> - Елементи баластні до розрядних ламп або трубок; перетворювачі статичні; дроселі та котушки індуктивності, інші</t>
    </r>
  </si>
  <si>
    <r>
      <t>27.40.2</t>
    </r>
    <r>
      <rPr>
        <sz val="9"/>
        <rFont val="Times New Roman"/>
        <family val="1"/>
        <charset val="204"/>
      </rPr>
      <t xml:space="preserve"> - Лампи та світильники</t>
    </r>
  </si>
  <si>
    <r>
      <t xml:space="preserve">29.32.3 - </t>
    </r>
    <r>
      <rPr>
        <sz val="9"/>
        <rFont val="Times New Roman"/>
        <family val="1"/>
        <charset val="204"/>
      </rPr>
      <t>Частини та приладдя до моторних транспортних засобів, н.в.і.у.</t>
    </r>
  </si>
  <si>
    <r>
      <t>21.10.5</t>
    </r>
    <r>
      <rPr>
        <sz val="9"/>
        <rFont val="Times New Roman"/>
        <family val="1"/>
        <charset val="204"/>
      </rPr>
      <t xml:space="preserve"> - Провітаміни, вітаміни й гормони;глікозиди та алкалоїди рослинного походження та їхні похідні; антибіотики</t>
    </r>
  </si>
  <si>
    <r>
      <t xml:space="preserve">21.10.6 </t>
    </r>
    <r>
      <rPr>
        <sz val="9"/>
        <rFont val="Times New Roman"/>
        <family val="1"/>
        <charset val="204"/>
      </rPr>
      <t>- Залози та інші органи, есктракти цих речовин та інші речовини людського чи тваринного походження, н.в.і.у</t>
    </r>
  </si>
  <si>
    <r>
      <t xml:space="preserve">21.20.1 </t>
    </r>
    <r>
      <rPr>
        <sz val="9"/>
        <rFont val="Times New Roman"/>
        <family val="1"/>
        <charset val="204"/>
      </rPr>
      <t>- Ліки (наркотики)</t>
    </r>
  </si>
  <si>
    <r>
      <t>32.50.1</t>
    </r>
    <r>
      <rPr>
        <sz val="9"/>
        <rFont val="Times New Roman"/>
        <family val="1"/>
        <charset val="204"/>
      </rPr>
      <t xml:space="preserve"> - Інструменти і прилади медичні, хірургічні та стоматологічні</t>
    </r>
  </si>
  <si>
    <r>
      <t xml:space="preserve">32.91.1 -  </t>
    </r>
    <r>
      <rPr>
        <sz val="9"/>
        <rFont val="Times New Roman"/>
        <family val="1"/>
        <charset val="204"/>
      </rPr>
      <t>Мітли та щітки</t>
    </r>
  </si>
  <si>
    <r>
      <t xml:space="preserve">20.59.5 </t>
    </r>
    <r>
      <rPr>
        <sz val="9"/>
        <rFont val="Times New Roman"/>
        <family val="1"/>
        <charset val="204"/>
      </rPr>
      <t>- Продукти хімічні різноманітні</t>
    </r>
  </si>
  <si>
    <r>
      <t>01.11.7</t>
    </r>
    <r>
      <rPr>
        <sz val="9"/>
        <rFont val="Times New Roman"/>
        <family val="1"/>
        <charset val="204"/>
      </rPr>
      <t xml:space="preserve"> - Овочі бобові сушені</t>
    </r>
  </si>
  <si>
    <r>
      <t>01.13.5</t>
    </r>
    <r>
      <rPr>
        <sz val="9"/>
        <rFont val="Times New Roman"/>
        <family val="1"/>
        <charset val="204"/>
      </rPr>
      <t xml:space="preserve"> - Коренеплоди та бульби їстівні з високим умістом крохмалю та інуліну</t>
    </r>
  </si>
  <si>
    <r>
      <t>01.13.4</t>
    </r>
    <r>
      <rPr>
        <sz val="9"/>
        <rFont val="Times New Roman"/>
        <family val="1"/>
        <charset val="204"/>
      </rPr>
      <t xml:space="preserve"> - Овочі коренеплідні, цибулинні та бульбоплідні</t>
    </r>
  </si>
  <si>
    <r>
      <t>01.13.1</t>
    </r>
    <r>
      <rPr>
        <sz val="9"/>
        <rFont val="Times New Roman"/>
        <family val="1"/>
        <charset val="204"/>
      </rPr>
      <t xml:space="preserve"> - Овочі листкові (капуста)</t>
    </r>
  </si>
  <si>
    <r>
      <t xml:space="preserve">10.51.1 - </t>
    </r>
    <r>
      <rPr>
        <sz val="9"/>
        <rFont val="Times New Roman"/>
        <family val="1"/>
        <charset val="204"/>
      </rPr>
      <t>Молоко та вершки, рідинні, оброблені</t>
    </r>
  </si>
  <si>
    <r>
      <t>01.47.2</t>
    </r>
    <r>
      <rPr>
        <sz val="9"/>
        <rFont val="Times New Roman"/>
        <family val="1"/>
        <charset val="204"/>
      </rPr>
      <t xml:space="preserve"> - Яйця у шкаралупі свіжі</t>
    </r>
  </si>
  <si>
    <r>
      <t>10.12.2</t>
    </r>
    <r>
      <rPr>
        <sz val="9"/>
        <rFont val="Times New Roman"/>
        <family val="1"/>
        <charset val="204"/>
      </rPr>
      <t xml:space="preserve"> - М'ясо свійської птиці, заморожене</t>
    </r>
  </si>
  <si>
    <r>
      <t>10.20.1</t>
    </r>
    <r>
      <rPr>
        <sz val="9"/>
        <rFont val="Times New Roman"/>
        <family val="1"/>
        <charset val="204"/>
      </rPr>
      <t xml:space="preserve"> - Продукція рибна, свіжа, охолоджена чи заморожена</t>
    </r>
  </si>
  <si>
    <r>
      <t>10.41.5</t>
    </r>
    <r>
      <rPr>
        <sz val="9"/>
        <rFont val="Times New Roman"/>
        <family val="1"/>
        <charset val="204"/>
      </rPr>
      <t xml:space="preserve"> - Олії рафіновані</t>
    </r>
  </si>
  <si>
    <r>
      <t xml:space="preserve">10.51.3 </t>
    </r>
    <r>
      <rPr>
        <sz val="9"/>
        <rFont val="Times New Roman"/>
        <family val="1"/>
        <charset val="204"/>
      </rPr>
      <t>- Масло вершкове та молочні пасти</t>
    </r>
  </si>
  <si>
    <r>
      <t xml:space="preserve">10.51.4 </t>
    </r>
    <r>
      <rPr>
        <sz val="9"/>
        <rFont val="Times New Roman"/>
        <family val="1"/>
        <charset val="204"/>
      </rPr>
      <t>- Сир сичужний та кисломолочний сир</t>
    </r>
  </si>
  <si>
    <r>
      <t xml:space="preserve">10.51.5 </t>
    </r>
    <r>
      <rPr>
        <sz val="9"/>
        <rFont val="Times New Roman"/>
        <family val="1"/>
        <charset val="204"/>
      </rPr>
      <t>- Продукти молочні,  інші (сметана, кефір)</t>
    </r>
  </si>
  <si>
    <r>
      <t xml:space="preserve">10.61.2 </t>
    </r>
    <r>
      <rPr>
        <sz val="9"/>
        <rFont val="Times New Roman"/>
        <family val="1"/>
        <charset val="204"/>
      </rPr>
      <t>- Борошно зернових і овочевих культур; їхні суміші</t>
    </r>
  </si>
  <si>
    <r>
      <t>10.61.3</t>
    </r>
    <r>
      <rPr>
        <sz val="9"/>
        <rFont val="Times New Roman"/>
        <family val="1"/>
        <charset val="204"/>
      </rPr>
      <t xml:space="preserve"> - Крупи, крупка, гранули та інші продукти з зерна зернових культур</t>
    </r>
  </si>
  <si>
    <r>
      <t>10.71.1</t>
    </r>
    <r>
      <rPr>
        <sz val="9"/>
        <rFont val="Times New Roman"/>
        <family val="1"/>
        <charset val="204"/>
      </rPr>
      <t xml:space="preserve"> - Вироби хлібобулочні, кондитерські та кулінарні, борошняні, нетривалого зберігання</t>
    </r>
  </si>
  <si>
    <r>
      <t>10.81.1</t>
    </r>
    <r>
      <rPr>
        <sz val="9"/>
        <rFont val="Times New Roman"/>
        <family val="1"/>
        <charset val="204"/>
      </rPr>
      <t xml:space="preserve"> - Цукор-сирець, тростинний і очищений тростинний чи буряковий цукор (сахароза); меляса</t>
    </r>
  </si>
  <si>
    <r>
      <t xml:space="preserve">10.73.1 </t>
    </r>
    <r>
      <rPr>
        <sz val="9"/>
        <rFont val="Times New Roman"/>
        <family val="1"/>
        <charset val="204"/>
      </rPr>
      <t>- Макарони, локшина, кускус і подібні борошняні вироби</t>
    </r>
  </si>
  <si>
    <r>
      <t xml:space="preserve">10.83.1 </t>
    </r>
    <r>
      <rPr>
        <sz val="9"/>
        <rFont val="Times New Roman"/>
        <family val="1"/>
        <charset val="204"/>
      </rPr>
      <t>- Чай і кава, оброблені</t>
    </r>
  </si>
  <si>
    <t xml:space="preserve">            Державна установа "Інститут проблем ендокринної патології ім. В.Я.Данилевського НАМН України"                                            </t>
  </si>
  <si>
    <t>код за ЄДРПУ 02012131</t>
  </si>
  <si>
    <r>
      <t>33.12.1</t>
    </r>
    <r>
      <rPr>
        <sz val="9"/>
        <rFont val="Times New Roman"/>
        <family val="1"/>
        <charset val="204"/>
      </rPr>
      <t xml:space="preserve"> - Ремонтування та технічне обслуговування машин загальної призначеності</t>
    </r>
  </si>
  <si>
    <r>
      <t>33.13.1</t>
    </r>
    <r>
      <rPr>
        <sz val="9"/>
        <rFont val="Times New Roman"/>
        <family val="1"/>
        <charset val="204"/>
      </rPr>
      <t xml:space="preserve"> - Ремонтування та технічне обслуговування електронного й оптичного устатковання</t>
    </r>
  </si>
  <si>
    <r>
      <t>33.14.1</t>
    </r>
    <r>
      <rPr>
        <sz val="9"/>
        <rFont val="Times New Roman"/>
        <family val="1"/>
        <charset val="204"/>
      </rPr>
      <t xml:space="preserve"> - Ремонтування та технічне обслуговування іншого електричного устатковання</t>
    </r>
  </si>
  <si>
    <r>
      <t>38.21.2</t>
    </r>
    <r>
      <rPr>
        <sz val="9"/>
        <rFont val="Times New Roman"/>
        <family val="1"/>
        <charset val="204"/>
      </rPr>
      <t xml:space="preserve"> - Розміщування безпечних відходів</t>
    </r>
  </si>
  <si>
    <r>
      <t>62.02.2</t>
    </r>
    <r>
      <rPr>
        <sz val="9"/>
        <rFont val="Times New Roman"/>
        <family val="1"/>
        <charset val="204"/>
      </rPr>
      <t xml:space="preserve"> - Послуги щодо консультування стосовно систем і програмного забезпечення</t>
    </r>
  </si>
  <si>
    <r>
      <t>61.10.2</t>
    </r>
    <r>
      <rPr>
        <sz val="9"/>
        <rFont val="Times New Roman"/>
        <family val="1"/>
        <charset val="204"/>
      </rPr>
      <t xml:space="preserve"> - Послуги щодо пропускання трафіку мережами проводового електрозв’язку</t>
    </r>
  </si>
  <si>
    <r>
      <t>61.10.1</t>
    </r>
    <r>
      <rPr>
        <sz val="9"/>
        <rFont val="Times New Roman"/>
        <family val="1"/>
        <charset val="204"/>
      </rPr>
      <t xml:space="preserve"> - Послуги щодо передавання даних і повідомлень</t>
    </r>
  </si>
  <si>
    <r>
      <t>61.10.4</t>
    </r>
    <r>
      <rPr>
        <sz val="9"/>
        <rFont val="Times New Roman"/>
        <family val="1"/>
        <charset val="204"/>
      </rPr>
      <t xml:space="preserve"> - Послуги зв’язку Інтернетом проводовими мережами</t>
    </r>
  </si>
  <si>
    <r>
      <t>71.20.1</t>
    </r>
    <r>
      <rPr>
        <sz val="9"/>
        <rFont val="Times New Roman"/>
        <family val="1"/>
        <charset val="204"/>
      </rPr>
      <t xml:space="preserve"> - Послуги щодо технічного випробовування й аналізування</t>
    </r>
  </si>
  <si>
    <r>
      <t>72.19.1</t>
    </r>
    <r>
      <rPr>
        <sz val="9"/>
        <rFont val="Times New Roman"/>
        <family val="1"/>
        <charset val="204"/>
      </rPr>
      <t xml:space="preserve"> - Послуги щодо наукового досліджування та експериментального розробляння у сфері інших природничих наук</t>
    </r>
  </si>
  <si>
    <r>
      <t>80.20.1</t>
    </r>
    <r>
      <rPr>
        <sz val="9"/>
        <rFont val="Times New Roman"/>
        <family val="1"/>
        <charset val="204"/>
      </rPr>
      <t xml:space="preserve"> - Послуги з систем безпеки</t>
    </r>
  </si>
  <si>
    <r>
      <t>85.59.1</t>
    </r>
    <r>
      <rPr>
        <sz val="9"/>
        <rFont val="Times New Roman"/>
        <family val="1"/>
        <charset val="204"/>
      </rPr>
      <t xml:space="preserve"> - Послуги освітянські, інші, н.в.і.у.</t>
    </r>
  </si>
  <si>
    <r>
      <t>96.03.1</t>
    </r>
    <r>
      <rPr>
        <sz val="9"/>
        <rFont val="Times New Roman"/>
        <family val="1"/>
        <charset val="204"/>
      </rPr>
      <t xml:space="preserve"> - Послуги похоронні та суміжні послуги</t>
    </r>
  </si>
  <si>
    <r>
      <t xml:space="preserve">96.01.1 - </t>
    </r>
    <r>
      <rPr>
        <sz val="9"/>
        <rFont val="Times New Roman"/>
        <family val="1"/>
        <charset val="204"/>
      </rPr>
      <t>Послуги щодо прання та хімічного чищення текстильних і хутряних виробів</t>
    </r>
  </si>
  <si>
    <r>
      <t xml:space="preserve">37.00.1 - </t>
    </r>
    <r>
      <rPr>
        <sz val="9"/>
        <rFont val="Times New Roman"/>
        <family val="1"/>
        <charset val="204"/>
      </rPr>
      <t>Послуги каналізаційні</t>
    </r>
  </si>
  <si>
    <t>2282</t>
  </si>
  <si>
    <r>
      <t>06.20.1</t>
    </r>
    <r>
      <rPr>
        <sz val="9"/>
        <rFont val="Times New Roman"/>
        <family val="1"/>
        <charset val="204"/>
      </rPr>
      <t xml:space="preserve"> - Газ природний, скраплений або в газоподібному стані</t>
    </r>
  </si>
  <si>
    <r>
      <t>10.84.1</t>
    </r>
    <r>
      <rPr>
        <sz val="9"/>
        <rFont val="Times New Roman"/>
        <family val="1"/>
        <charset val="204"/>
      </rPr>
      <t xml:space="preserve"> - Оцет; соуси; суміші приправ; борошно та крупка гірчічні; гірчиця готова (лимонна кислота) </t>
    </r>
  </si>
  <si>
    <t>заборгованість на 01.01.2015р.</t>
  </si>
  <si>
    <r>
      <t xml:space="preserve">17.12.7 </t>
    </r>
    <r>
      <rPr>
        <sz val="9"/>
        <rFont val="Times New Roman"/>
        <family val="1"/>
        <charset val="204"/>
      </rPr>
      <t>- Папір і картон оброблені</t>
    </r>
  </si>
  <si>
    <r>
      <t>64.19.3</t>
    </r>
    <r>
      <rPr>
        <sz val="9"/>
        <rFont val="Times New Roman"/>
        <family val="1"/>
        <charset val="204"/>
      </rPr>
      <t xml:space="preserve"> - Послуги щодо грошового посередництва, інші, н.в.і.у.</t>
    </r>
  </si>
  <si>
    <t>(одна тисяча сто сімдесят грн. 00 коп.)</t>
  </si>
  <si>
    <r>
      <t>22.22.1</t>
    </r>
    <r>
      <rPr>
        <sz val="9"/>
        <rFont val="Times New Roman"/>
        <family val="1"/>
        <charset val="204"/>
      </rPr>
      <t xml:space="preserve"> - Тара пластмасова</t>
    </r>
  </si>
  <si>
    <r>
      <t>10.61.1</t>
    </r>
    <r>
      <rPr>
        <sz val="9"/>
        <rFont val="Times New Roman"/>
        <family val="1"/>
        <charset val="204"/>
      </rPr>
      <t xml:space="preserve"> - Рис напівобрушений чи повністю обрушений, або лущений чи дроблений</t>
    </r>
  </si>
  <si>
    <r>
      <t>10.84.3</t>
    </r>
    <r>
      <rPr>
        <sz val="9"/>
        <rFont val="Times New Roman"/>
        <family val="1"/>
        <charset val="204"/>
      </rPr>
      <t xml:space="preserve"> - Сіль харчова</t>
    </r>
  </si>
  <si>
    <r>
      <t>10.39.1</t>
    </r>
    <r>
      <rPr>
        <sz val="9"/>
        <rFont val="Times New Roman"/>
        <family val="1"/>
        <charset val="204"/>
      </rPr>
      <t xml:space="preserve"> - Плоди та овочі, оброблені та законсервовані, крім картоплі</t>
    </r>
  </si>
  <si>
    <t>6</t>
  </si>
  <si>
    <r>
      <t xml:space="preserve">10.39.2 </t>
    </r>
    <r>
      <rPr>
        <sz val="9"/>
        <rFont val="Times New Roman"/>
        <family val="1"/>
        <charset val="204"/>
      </rPr>
      <t>- Плоди й горіхи, оброблені та законсервовані</t>
    </r>
  </si>
  <si>
    <r>
      <t xml:space="preserve">17.12.7 -  </t>
    </r>
    <r>
      <rPr>
        <sz val="10"/>
        <rFont val="Times New Roman"/>
        <family val="1"/>
        <charset val="204"/>
      </rPr>
      <t>Папір і картон оброблені</t>
    </r>
  </si>
  <si>
    <r>
      <t xml:space="preserve">28.12.1 - </t>
    </r>
    <r>
      <rPr>
        <sz val="9"/>
        <rFont val="Times New Roman"/>
        <family val="1"/>
        <charset val="204"/>
      </rPr>
      <t>Устаткування силове гідравлічне та пневматичне, крім його частин</t>
    </r>
  </si>
  <si>
    <t xml:space="preserve">  ( дві тисячі триста шістдесят грн. 00 коп.)</t>
  </si>
  <si>
    <r>
      <t>20.13.6 -</t>
    </r>
    <r>
      <rPr>
        <sz val="9"/>
        <rFont val="Times New Roman"/>
        <family val="1"/>
        <charset val="204"/>
      </rPr>
      <t xml:space="preserve"> Речовини хімічні, неорганічні основні н.в.і.у</t>
    </r>
  </si>
  <si>
    <r>
      <rPr>
        <b/>
        <sz val="9"/>
        <rFont val="Times New Roman"/>
        <family val="1"/>
        <charset val="204"/>
      </rPr>
      <t>20.59.6</t>
    </r>
    <r>
      <rPr>
        <sz val="9"/>
        <rFont val="Times New Roman"/>
        <family val="1"/>
        <charset val="204"/>
      </rPr>
      <t xml:space="preserve"> - Желатин і його похідні, зокрема молочні альбуміни</t>
    </r>
  </si>
  <si>
    <r>
      <rPr>
        <b/>
        <sz val="9"/>
        <rFont val="Times New Roman"/>
        <family val="1"/>
        <charset val="204"/>
      </rPr>
      <t>21.20.2</t>
    </r>
    <r>
      <rPr>
        <sz val="9"/>
        <rFont val="Times New Roman"/>
        <family val="1"/>
        <charset val="204"/>
      </rPr>
      <t xml:space="preserve"> - Препарати фармацевтичні,інші</t>
    </r>
  </si>
  <si>
    <r>
      <rPr>
        <b/>
        <sz val="9"/>
        <rFont val="Times New Roman"/>
        <family val="1"/>
        <charset val="204"/>
      </rPr>
      <t>22.22.1</t>
    </r>
    <r>
      <rPr>
        <sz val="9"/>
        <rFont val="Times New Roman"/>
        <family val="1"/>
        <charset val="204"/>
      </rPr>
      <t xml:space="preserve"> - Тара пластмасова</t>
    </r>
  </si>
  <si>
    <t>три тисячі   грн. 00 коп.</t>
  </si>
  <si>
    <t>(двадцять чотири  тисячі  грн. 00 коп.)</t>
  </si>
  <si>
    <t>(шістнадцять тисяч  грн. 00 коп.)</t>
  </si>
  <si>
    <t>(тридцять  тисяч   грн. 00 коп.)</t>
  </si>
  <si>
    <t xml:space="preserve">(тридцять  тисяч   грн. 00 коп.) </t>
  </si>
  <si>
    <t>(п'ятдесят шість тисяч  грн. 00 коп.)</t>
  </si>
  <si>
    <t>(тридцять шість тисяч  грн. 00 коп.)</t>
  </si>
  <si>
    <t>(шістдесят вісім  тисяч  грн. 00 коп.)</t>
  </si>
  <si>
    <t>(п'ятдесят тисяч  грн. 00 коп.)</t>
  </si>
  <si>
    <t>(шість тисяч шістсот  грн. 00 коп.)</t>
  </si>
  <si>
    <t>(три тисячі  грн. 00 коп.)</t>
  </si>
  <si>
    <t>(п'ять  тисяч  вісімсот грн 00 коп.)</t>
  </si>
  <si>
    <t>(сімдесят  тисяч   грн. 00 коп.)</t>
  </si>
  <si>
    <t>(вісім  тисяч грн.  00 коп.)</t>
  </si>
  <si>
    <t>(дві тисячі п'ятсот  грн. 00 коп.)</t>
  </si>
  <si>
    <t>(шість тисяч  грн. 00 коп.)</t>
  </si>
  <si>
    <r>
      <t xml:space="preserve">58.29.5 - </t>
    </r>
    <r>
      <rPr>
        <sz val="9"/>
        <rFont val="Times New Roman"/>
        <family val="1"/>
        <charset val="204"/>
      </rPr>
      <t>Послуги щодо видання ліцензії на право користування програмним забезпеченням</t>
    </r>
  </si>
  <si>
    <t>(дві тисячі вісімсот п'ятнадцять  грн. 38 коп.)</t>
  </si>
  <si>
    <r>
      <t>10.91.1 -</t>
    </r>
    <r>
      <rPr>
        <sz val="9"/>
        <rFont val="Times New Roman"/>
        <family val="1"/>
        <charset val="204"/>
      </rPr>
      <t>Корми готові для сільськогосподарських тварин, крім крупки та гранул з люцерни</t>
    </r>
  </si>
  <si>
    <t>(двадцять тисяч  грн. 00 коп.)</t>
  </si>
  <si>
    <t>(десять тисяч  грн. 00 коп.)</t>
  </si>
  <si>
    <t>(двадцять шість тисяч  грн. 00 коп.)</t>
  </si>
  <si>
    <r>
      <t xml:space="preserve">45.20.1 -  </t>
    </r>
    <r>
      <rPr>
        <sz val="9"/>
        <rFont val="Times New Roman"/>
        <family val="1"/>
        <charset val="204"/>
      </rPr>
      <t>Технічне обслуговування та ремонтування автомобілів і маловантажних атотранспортних засобів</t>
    </r>
  </si>
  <si>
    <t>(чотири тисячі грн. 00 коп.)</t>
  </si>
  <si>
    <r>
      <t xml:space="preserve">58.14.1 - </t>
    </r>
    <r>
      <rPr>
        <sz val="9"/>
        <rFont val="Times New Roman"/>
        <family val="1"/>
        <charset val="204"/>
      </rPr>
      <t>Передплата періодичних видань</t>
    </r>
  </si>
  <si>
    <r>
      <t xml:space="preserve">62.02.3 - </t>
    </r>
    <r>
      <rPr>
        <sz val="9"/>
        <rFont val="Times New Roman"/>
        <family val="1"/>
        <charset val="204"/>
      </rPr>
      <t xml:space="preserve"> Послуги щодо технічної допомоги у сфері інформаційних технологій</t>
    </r>
  </si>
  <si>
    <t>(шість  тисяч двісті   грн. 00 коп.)</t>
  </si>
  <si>
    <t>( сорок тисяч  грн. 00 коп.)</t>
  </si>
  <si>
    <t>(чотирнадцять тисяч  триста грн.00 коп.)</t>
  </si>
  <si>
    <t>(десять тисяч двісті грн. 00 коп.)</t>
  </si>
  <si>
    <t>(п'ятнадцять тисяч чотириста грн. 00 коп.)</t>
  </si>
  <si>
    <t>+15100,00 грн.</t>
  </si>
  <si>
    <t>(п'ятнадцять тисяч  сто грн. 00 коп.)</t>
  </si>
  <si>
    <t>(п'ятдесят п'ять  тисяч  двісті грн.  00 коп.)</t>
  </si>
  <si>
    <t>(двадцять шість тісяч грн.00 коп.)</t>
  </si>
  <si>
    <t>(одна тисяча грн. 00 коп.)</t>
  </si>
  <si>
    <t>(дві тисячі триста вісімдесят  грн. 00 коп.)</t>
  </si>
  <si>
    <r>
      <t xml:space="preserve">заборгованість на 01.01.2015р.                     </t>
    </r>
    <r>
      <rPr>
        <b/>
        <sz val="8"/>
        <rFont val="Times New Roman"/>
        <family val="1"/>
        <charset val="204"/>
      </rPr>
      <t xml:space="preserve"> +14669,00 грн.</t>
    </r>
  </si>
  <si>
    <r>
      <t xml:space="preserve">заборгованість на 01.01.2015р.                          </t>
    </r>
    <r>
      <rPr>
        <b/>
        <sz val="8"/>
        <rFont val="Times New Roman"/>
        <family val="1"/>
        <charset val="204"/>
      </rPr>
      <t xml:space="preserve"> +1200,00грн.</t>
    </r>
  </si>
  <si>
    <t>+1950,00 грн.</t>
  </si>
  <si>
    <t>+255000 грн.</t>
  </si>
  <si>
    <t>+18600,00 грн.</t>
  </si>
  <si>
    <t>+9401,47 грн.</t>
  </si>
  <si>
    <t>+26250,00 грн.</t>
  </si>
  <si>
    <t>+18600 грн.</t>
  </si>
  <si>
    <t>+13444,28,00 грн.</t>
  </si>
  <si>
    <t>+53600,00 грн.</t>
  </si>
  <si>
    <t>+45680,00 грн.</t>
  </si>
  <si>
    <t>+12000,00 грн.</t>
  </si>
  <si>
    <t>+6171,60 грн.</t>
  </si>
  <si>
    <t>+2675,00 грн.</t>
  </si>
  <si>
    <t>+17125,00 грн.</t>
  </si>
  <si>
    <t>+3600,00 грн.</t>
  </si>
  <si>
    <t>+61058,45 грн.</t>
  </si>
  <si>
    <t>+5900,00 грн.</t>
  </si>
  <si>
    <t>+1870,00 грн.</t>
  </si>
  <si>
    <t>+4792,20 грн.</t>
  </si>
  <si>
    <t>+650,00 грн.</t>
  </si>
  <si>
    <t>+2252,00 грн.</t>
  </si>
  <si>
    <t>+12040,00 грн.</t>
  </si>
  <si>
    <t>+200,00 грн.</t>
  </si>
  <si>
    <t>(двісті грн.00 коп.)</t>
  </si>
  <si>
    <r>
      <t xml:space="preserve">10.89.1 -  </t>
    </r>
    <r>
      <rPr>
        <sz val="9"/>
        <rFont val="Times New Roman"/>
        <family val="1"/>
        <charset val="204"/>
      </rPr>
      <t>Супи, яйця, дріжджі та інші харчові продукти; екстракти та соки з м’яса, риби й водяних безхребетних (дріжджі)</t>
    </r>
  </si>
  <si>
    <t>1</t>
  </si>
  <si>
    <r>
      <t xml:space="preserve">заборгованість на 01.01.2015р.                           </t>
    </r>
    <r>
      <rPr>
        <b/>
        <sz val="8"/>
        <rFont val="Times New Roman"/>
        <family val="1"/>
        <charset val="204"/>
      </rPr>
      <t xml:space="preserve"> +13075,56 грн.</t>
    </r>
  </si>
  <si>
    <r>
      <t xml:space="preserve">заборгованість на 01.01.2015р.                </t>
    </r>
    <r>
      <rPr>
        <b/>
        <sz val="8"/>
        <rFont val="Times New Roman"/>
        <family val="1"/>
        <charset val="204"/>
      </rPr>
      <t>+3700,00 грн.</t>
    </r>
  </si>
  <si>
    <t>+4000,00 грн.</t>
  </si>
  <si>
    <t>(сто грн.00 коп.)</t>
  </si>
  <si>
    <t>+100,00 грн.</t>
  </si>
  <si>
    <t>+2815,38 грн.</t>
  </si>
  <si>
    <t>+6200,00 грн.</t>
  </si>
  <si>
    <t>+39700,00 грн.</t>
  </si>
  <si>
    <t>+11300,00 грн.</t>
  </si>
  <si>
    <r>
      <t xml:space="preserve">заборгованість на 01.01.2015р.              </t>
    </r>
    <r>
      <rPr>
        <b/>
        <sz val="8"/>
        <rFont val="Times New Roman"/>
        <family val="1"/>
        <charset val="204"/>
      </rPr>
      <t xml:space="preserve">   +62547,56 грн.</t>
    </r>
  </si>
  <si>
    <t>(одна тисяча дев'ятсот п'ятдесят одна грн. 62 коп.)</t>
  </si>
  <si>
    <r>
      <t>95.11.1 -</t>
    </r>
    <r>
      <rPr>
        <sz val="9"/>
        <rFont val="Times New Roman"/>
        <family val="1"/>
        <charset val="204"/>
      </rPr>
      <t>Ремонтування комп’ютерів і периферійного устатковання</t>
    </r>
  </si>
  <si>
    <t>+20000,00 грн.</t>
  </si>
  <si>
    <r>
      <t xml:space="preserve">86.90.1 - </t>
    </r>
    <r>
      <rPr>
        <sz val="9"/>
        <rFont val="Times New Roman"/>
        <family val="1"/>
        <charset val="204"/>
      </rPr>
      <t>Послуги в сфері охорони здоров'я</t>
    </r>
  </si>
  <si>
    <t>(десять тисяч грн. 00 коп.)</t>
  </si>
  <si>
    <t>+10000,00 грн.</t>
  </si>
  <si>
    <r>
      <t xml:space="preserve">85.59.1 - </t>
    </r>
    <r>
      <rPr>
        <sz val="9"/>
        <rFont val="Times New Roman"/>
        <family val="1"/>
        <charset val="204"/>
      </rPr>
      <t>Навчання з питань охорони праці</t>
    </r>
  </si>
  <si>
    <t>(три тисячі грн. 00 коп.)</t>
  </si>
  <si>
    <t>+3000,00 грн.</t>
  </si>
  <si>
    <r>
      <t xml:space="preserve">72.19.3 - </t>
    </r>
    <r>
      <rPr>
        <sz val="9"/>
        <rFont val="Times New Roman"/>
        <family val="1"/>
        <charset val="204"/>
      </rPr>
      <t>Послуги щодо наукового досліджування та експериментального розробляння у сфері медичних наук</t>
    </r>
  </si>
  <si>
    <t>(шість тисяч грн. 00 коп.)</t>
  </si>
  <si>
    <t>+6000,00 грн.</t>
  </si>
  <si>
    <r>
      <rPr>
        <b/>
        <sz val="9"/>
        <rFont val="Times New Roman"/>
        <family val="1"/>
        <charset val="204"/>
      </rPr>
      <t>26.51.5</t>
    </r>
    <r>
      <rPr>
        <sz val="9"/>
        <rFont val="Times New Roman"/>
        <family val="1"/>
        <charset val="204"/>
      </rPr>
      <t>-Прилади для контролювання інших фізичних характеристик (чіпсенсер)</t>
    </r>
  </si>
  <si>
    <t>+8568,00 грн.</t>
  </si>
  <si>
    <r>
      <rPr>
        <b/>
        <sz val="9"/>
        <rFont val="Times New Roman"/>
        <family val="1"/>
        <charset val="204"/>
      </rPr>
      <t>23.19.2</t>
    </r>
    <r>
      <rPr>
        <sz val="9"/>
        <rFont val="Times New Roman"/>
        <family val="1"/>
        <charset val="204"/>
      </rPr>
      <t xml:space="preserve"> -  Скло технічне та інше скло</t>
    </r>
  </si>
  <si>
    <r>
      <t xml:space="preserve">20.20.1 -  </t>
    </r>
    <r>
      <rPr>
        <sz val="9"/>
        <rFont val="Times New Roman"/>
        <family val="1"/>
        <charset val="204"/>
      </rPr>
      <t>Засоби дезінфеційні</t>
    </r>
  </si>
  <si>
    <r>
      <rPr>
        <b/>
        <sz val="9"/>
        <rFont val="Times New Roman"/>
        <family val="1"/>
        <charset val="204"/>
      </rPr>
      <t xml:space="preserve">26.51.7 - </t>
    </r>
    <r>
      <rPr>
        <sz val="9"/>
        <rFont val="Times New Roman"/>
        <family val="1"/>
        <charset val="204"/>
      </rPr>
      <t>Термостати, маностати та інші прилади й апаратура для автоматичного регулювання чи контролювання</t>
    </r>
  </si>
  <si>
    <t>+1000,00 грн.</t>
  </si>
  <si>
    <t>(двадцять вісім тисяч шістсот грн.00 коп)</t>
  </si>
  <si>
    <t>+28600,00 грн.</t>
  </si>
  <si>
    <t xml:space="preserve"> до Річного плану закупівель  на   2015 рік  зі змінами</t>
  </si>
  <si>
    <t>в т.ч.</t>
  </si>
  <si>
    <t>+32318.00 грн</t>
  </si>
  <si>
    <t>(шістдесят сім  тисяч  двісті тридцять шість грн. 00 коп.)</t>
  </si>
  <si>
    <t>Затверджений рішенням комітету з конкурсних торгів від   17 лютого 2015р. протокол № 5</t>
  </si>
  <si>
    <t>+16410,50 грн.</t>
  </si>
  <si>
    <t>(тридцять дві тисячі чотириста дев'яносто вісім  грн.  00 коп.)</t>
  </si>
  <si>
    <t>+5166,00 грн.</t>
  </si>
  <si>
    <t>(п'ять тисят сімсот одинадцять грн.00коп.)</t>
  </si>
  <si>
    <t>+31048,00 грн.</t>
  </si>
  <si>
    <t xml:space="preserve">(одна тисяча дев'яносто п'ять грн. 00 коп.) </t>
  </si>
  <si>
    <t>+140,00 грн.</t>
  </si>
  <si>
    <t>(сто сорок грн.00 коп.)</t>
  </si>
  <si>
    <r>
      <t xml:space="preserve">заборгованість на 01.01.2015р.                          </t>
    </r>
    <r>
      <rPr>
        <b/>
        <sz val="8"/>
        <rFont val="Times New Roman"/>
        <family val="1"/>
        <charset val="204"/>
      </rPr>
      <t>+1200,00 грн.</t>
    </r>
  </si>
  <si>
    <t>( одна тисяча  шістсот дев'яносто сім грн. 00 коп.)</t>
  </si>
  <si>
    <t>(дві тисячі сто сімдесят  грн. 00 коп.)</t>
  </si>
  <si>
    <t>+16320,00 грн.</t>
  </si>
  <si>
    <t>(шістнадцять тисяч триста двадцять грн. 00 коп.)</t>
  </si>
  <si>
    <t>+17000,00 грн.</t>
  </si>
  <si>
    <t>(дев'ятнадцять  тисяч триста двадцять грн.00коп.)</t>
  </si>
  <si>
    <t>+4800,00 грн.</t>
  </si>
  <si>
    <t>+2400,00 грн.</t>
  </si>
  <si>
    <t>(чотири тисячі вісімсот грн. 00 коп.)</t>
  </si>
  <si>
    <r>
      <rPr>
        <b/>
        <sz val="9"/>
        <rFont val="Times New Roman"/>
        <family val="1"/>
        <charset val="204"/>
      </rPr>
      <t xml:space="preserve">23.19.2 </t>
    </r>
    <r>
      <rPr>
        <sz val="9"/>
        <rFont val="Times New Roman"/>
        <family val="1"/>
        <charset val="204"/>
      </rPr>
      <t>-  Скло технічне та інше скло</t>
    </r>
  </si>
  <si>
    <r>
      <rPr>
        <b/>
        <sz val="9"/>
        <rFont val="Times New Roman"/>
        <family val="1"/>
        <charset val="204"/>
      </rPr>
      <t>22.19.6</t>
    </r>
    <r>
      <rPr>
        <sz val="9"/>
        <rFont val="Times New Roman"/>
        <family val="1"/>
        <charset val="204"/>
      </rPr>
      <t xml:space="preserve"> - Предмети одягу та аксесуари одягу  (рукавички)</t>
    </r>
  </si>
  <si>
    <t>(дві тисячі чотириста грн. 00 коп.)</t>
  </si>
  <si>
    <t>+73900,00 грн.</t>
  </si>
  <si>
    <r>
      <t xml:space="preserve">22.19.6 - </t>
    </r>
    <r>
      <rPr>
        <sz val="9"/>
        <rFont val="Times New Roman"/>
        <family val="1"/>
        <charset val="204"/>
      </rPr>
      <t>Предмети одягу та аксесуари одягу з вулканізованої ґуми (крім виготовлених з твердої ґуми)</t>
    </r>
  </si>
  <si>
    <r>
      <rPr>
        <b/>
        <sz val="9"/>
        <rFont val="Times New Roman"/>
        <family val="1"/>
        <charset val="204"/>
      </rPr>
      <t>20.59.1 -</t>
    </r>
    <r>
      <rPr>
        <sz val="9"/>
        <rFont val="Times New Roman"/>
        <family val="1"/>
        <charset val="204"/>
      </rPr>
      <t xml:space="preserve"> Фотопластинки й фотоплівки, плівка для миттєвого друку; фотохімікати та фотографічні незмішані речовини</t>
    </r>
  </si>
  <si>
    <t>(одна тисяча шістсот сорок грн. 00 коп.)</t>
  </si>
  <si>
    <r>
      <t xml:space="preserve">17.22.1 - </t>
    </r>
    <r>
      <rPr>
        <sz val="9"/>
        <rFont val="Times New Roman"/>
        <family val="1"/>
        <charset val="204"/>
      </rPr>
      <t>Папір туалетний та паперова продукція (маски, бахіли. вата)</t>
    </r>
  </si>
  <si>
    <t>(сто сімдесят дві грн  50 коп.)</t>
  </si>
  <si>
    <r>
      <t xml:space="preserve">заборгованість на 01.01.2015р.   </t>
    </r>
    <r>
      <rPr>
        <b/>
        <sz val="8"/>
        <rFont val="Times New Roman"/>
        <family val="1"/>
        <charset val="204"/>
      </rPr>
      <t xml:space="preserve">                    +13100,00 грн.</t>
    </r>
  </si>
  <si>
    <r>
      <t xml:space="preserve">20.13.4 </t>
    </r>
    <r>
      <rPr>
        <sz val="9"/>
        <rFont val="Times New Roman"/>
        <family val="1"/>
        <charset val="204"/>
      </rPr>
      <t>- Сульфіди , сульфати; нітрати, фосфати і карбонати</t>
    </r>
  </si>
  <si>
    <r>
      <rPr>
        <b/>
        <sz val="10"/>
        <rFont val="Times New Roman"/>
        <family val="1"/>
        <charset val="204"/>
      </rPr>
      <t>20.14.2</t>
    </r>
    <r>
      <rPr>
        <sz val="10"/>
        <rFont val="Times New Roman"/>
        <family val="1"/>
        <charset val="204"/>
      </rPr>
      <t xml:space="preserve"> - Спирти, феноли, фенолоспирти та їхні галогено-, сульфо-, нітро-чи нітрозопохідні; спирти жирні технічні</t>
    </r>
  </si>
  <si>
    <r>
      <t>36.00.2</t>
    </r>
    <r>
      <rPr>
        <sz val="9"/>
        <rFont val="Times New Roman"/>
        <family val="1"/>
        <charset val="204"/>
      </rPr>
      <t xml:space="preserve"> - Обробляння та розподіляння води трубопроводами</t>
    </r>
  </si>
  <si>
    <t>(шістдесят тисяч  грн. 00 коп.)</t>
  </si>
  <si>
    <t>Всьго:</t>
  </si>
  <si>
    <t>Надання послуг з централізованого водопостачання та водовідведення</t>
  </si>
  <si>
    <t>(сорок п'ять  тисяч п'ятсот тридцять одна грн.00коп.)</t>
  </si>
  <si>
    <t>+22770 грн.</t>
  </si>
  <si>
    <t>(сім тисяч сто дев'яносто чотиригрн. 50 коп.)</t>
  </si>
  <si>
    <t>(вісім тисяч п'ятсот шістдесят вісім грн.00 коп.)</t>
  </si>
  <si>
    <t>(сімнадцять тисяч  грн. 00коп.)</t>
  </si>
  <si>
    <t>(вісімсот грн. 00 коп.)</t>
  </si>
  <si>
    <t>(три тисячі п'ятсот грн.  00 коп.)</t>
  </si>
  <si>
    <t>(шістнадцят тисяч  грн. 00 коп.)</t>
  </si>
  <si>
    <t xml:space="preserve"> (одна тисяча  двісті грн. 00 коп.)</t>
  </si>
  <si>
    <t>(дев'яносто вісім тисяч  грн. 00 коп.)</t>
  </si>
  <si>
    <t>тридцять дев'ять  тисяч чотириста шістдесят вісім  грн. 00 коп.)</t>
  </si>
  <si>
    <t>(сімнадцять  тисяч  двадцять три грн. 00коп.)</t>
  </si>
  <si>
    <t>(сімдесят одна тисяча дев'ятсот дев'ятнадцять  грн. 05коп.)</t>
  </si>
  <si>
    <t>(девяносто чотири  тисячі вісімсот  грн.  00 коп.)</t>
  </si>
  <si>
    <t>+2410,00 грн.</t>
  </si>
  <si>
    <t>(дві тисячі чотириста десять грн.00 коп.)</t>
  </si>
  <si>
    <r>
      <rPr>
        <b/>
        <sz val="9"/>
        <rFont val="Times New Roman"/>
        <family val="1"/>
        <charset val="204"/>
      </rPr>
      <t>20.12.2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-</t>
    </r>
    <r>
      <rPr>
        <sz val="10"/>
        <rFont val="Times New Roman"/>
        <family val="1"/>
        <charset val="204"/>
      </rPr>
      <t>Екстракти фарбувальні та дубильні; таніни та їхні похідні; речовини фарбувальні, н.в.і.у.</t>
    </r>
  </si>
  <si>
    <r>
      <rPr>
        <b/>
        <sz val="10"/>
        <rFont val="Times New Roman"/>
        <family val="1"/>
        <charset val="204"/>
      </rPr>
      <t xml:space="preserve">17.22.1 </t>
    </r>
    <r>
      <rPr>
        <sz val="10"/>
        <rFont val="Times New Roman"/>
        <family val="1"/>
        <charset val="204"/>
      </rPr>
      <t>- Папір туалетний та паперова продукція ( вата медична)</t>
    </r>
  </si>
  <si>
    <t>+11440,00 грн.</t>
  </si>
  <si>
    <t>(одинадцять тисяч чотириста сорок грн. 00 коп.)</t>
  </si>
  <si>
    <t>+1650,00 грн.</t>
  </si>
  <si>
    <t>(одна тисяча шістсот п'ятдесят грн. 00 коп.)</t>
  </si>
  <si>
    <t>+73466,65 грн.</t>
  </si>
  <si>
    <t>(вісімдесят три тисячі шістсот сорок три грн. 00коп.)</t>
  </si>
  <si>
    <t>+1500,00 грн.</t>
  </si>
  <si>
    <t>(одна тисяча  п'ятсот грн. 00 коп.)</t>
  </si>
  <si>
    <r>
      <t xml:space="preserve">28.14.1 - </t>
    </r>
    <r>
      <rPr>
        <sz val="9"/>
        <rFont val="Times New Roman"/>
        <family val="1"/>
        <charset val="204"/>
      </rPr>
      <t>Крани, вентелі, крани та подібні вироби до  труб, котлів,резервуарів, цистерн і подібних виробів</t>
    </r>
  </si>
  <si>
    <r>
      <rPr>
        <b/>
        <sz val="9"/>
        <rFont val="Times New Roman"/>
        <family val="1"/>
        <charset val="204"/>
      </rPr>
      <t>27.51.2</t>
    </r>
    <r>
      <rPr>
        <sz val="9"/>
        <rFont val="Times New Roman"/>
        <family val="1"/>
        <charset val="204"/>
      </rPr>
      <t xml:space="preserve"> - Прилади електричні, побутові. інші, н.в.і.у.</t>
    </r>
  </si>
  <si>
    <r>
      <rPr>
        <b/>
        <sz val="9"/>
        <rFont val="Times New Roman"/>
        <family val="1"/>
        <charset val="204"/>
      </rPr>
      <t xml:space="preserve">22.21.2 </t>
    </r>
    <r>
      <rPr>
        <sz val="9"/>
        <rFont val="Times New Roman"/>
        <family val="1"/>
        <charset val="204"/>
      </rPr>
      <t>- Труби, трубки, шланги та фітинги до них пластмасові</t>
    </r>
  </si>
  <si>
    <t>+2200,00 грн.</t>
  </si>
  <si>
    <t>(дві тисячі двісті грн. 00 коп.)</t>
  </si>
  <si>
    <t>+45900,00 грн.</t>
  </si>
  <si>
    <t>( п'ятдесят чотири тисячі сто грн. 00 коп.)</t>
  </si>
  <si>
    <r>
      <t xml:space="preserve">заборгованість на 01.01.2015р.                         </t>
    </r>
    <r>
      <rPr>
        <b/>
        <sz val="8"/>
        <rFont val="Times New Roman"/>
        <family val="1"/>
        <charset val="204"/>
      </rPr>
      <t>+420,00 грн.</t>
    </r>
  </si>
  <si>
    <r>
      <t xml:space="preserve">заборгованість на 01.01.2015р.                                      </t>
    </r>
    <r>
      <rPr>
        <b/>
        <sz val="8"/>
        <rFont val="Times New Roman"/>
        <family val="1"/>
        <charset val="204"/>
      </rPr>
      <t xml:space="preserve"> +900,00 грн.</t>
    </r>
  </si>
  <si>
    <r>
      <t xml:space="preserve">заборгованість на 01.01.2015р.                              </t>
    </r>
    <r>
      <rPr>
        <b/>
        <sz val="8"/>
        <rFont val="Times New Roman"/>
        <family val="1"/>
        <charset val="204"/>
      </rPr>
      <t>+1630,00 грн.</t>
    </r>
  </si>
  <si>
    <r>
      <t xml:space="preserve">заборгованість на 01.01.2015р.                                    </t>
    </r>
    <r>
      <rPr>
        <b/>
        <sz val="8"/>
        <rFont val="Times New Roman"/>
        <family val="1"/>
        <charset val="204"/>
      </rPr>
      <t xml:space="preserve"> +580 грн.</t>
    </r>
  </si>
  <si>
    <r>
      <t>заборгованість на 01.01.2015р.                                +</t>
    </r>
    <r>
      <rPr>
        <b/>
        <sz val="8"/>
        <rFont val="Times New Roman"/>
        <family val="1"/>
        <charset val="204"/>
      </rPr>
      <t>690,00 грн.</t>
    </r>
  </si>
  <si>
    <r>
      <t xml:space="preserve">заборгованість на 01.01.2015р.                                                       </t>
    </r>
    <r>
      <rPr>
        <b/>
        <sz val="8"/>
        <rFont val="Times New Roman"/>
        <family val="1"/>
        <charset val="204"/>
      </rPr>
      <t>+6000,00 грн.</t>
    </r>
  </si>
  <si>
    <r>
      <t xml:space="preserve">заборгованість на 01.01.2015р.                                             </t>
    </r>
    <r>
      <rPr>
        <b/>
        <sz val="8"/>
        <rFont val="Times New Roman"/>
        <family val="1"/>
        <charset val="204"/>
      </rPr>
      <t>+77705,84 грн.</t>
    </r>
  </si>
  <si>
    <r>
      <t xml:space="preserve">заборгованість на 01.01.2015р.         </t>
    </r>
    <r>
      <rPr>
        <b/>
        <sz val="8"/>
        <rFont val="Times New Roman"/>
        <family val="1"/>
        <charset val="204"/>
      </rPr>
      <t xml:space="preserve">                                     +1000,00 грн.</t>
    </r>
  </si>
  <si>
    <t>+500,00 грн.</t>
  </si>
  <si>
    <t>(одна  тисяча  грн. 00 коп.)</t>
  </si>
  <si>
    <r>
      <rPr>
        <b/>
        <sz val="9"/>
        <rFont val="Times New Roman"/>
        <family val="1"/>
        <charset val="204"/>
      </rPr>
      <t>22.29.2</t>
    </r>
    <r>
      <rPr>
        <sz val="9"/>
        <rFont val="Times New Roman"/>
        <family val="1"/>
        <charset val="204"/>
      </rPr>
      <t xml:space="preserve"> -  Вироби пластмасові інші</t>
    </r>
  </si>
  <si>
    <t>+10000,00 грн</t>
  </si>
  <si>
    <r>
      <rPr>
        <b/>
        <sz val="9"/>
        <rFont val="Times New Roman"/>
        <family val="1"/>
        <charset val="204"/>
      </rPr>
      <t>58.19.1</t>
    </r>
    <r>
      <rPr>
        <sz val="9"/>
        <rFont val="Times New Roman"/>
        <family val="1"/>
        <charset val="204"/>
      </rPr>
      <t xml:space="preserve"> - Послуги щодо видавння поштової продукції, інші (марки поштові)</t>
    </r>
  </si>
  <si>
    <t>+55300,00 грн.</t>
  </si>
  <si>
    <t>(сімдесят  тисяч сімсот шістдесят п'ять грн. 00 коп.)</t>
  </si>
  <si>
    <t>(сто сімндцять  тисяч шістсот сорок сім грн. 00 коп.)</t>
  </si>
  <si>
    <r>
      <t xml:space="preserve">заборгованість на 01.01.2015р.                           </t>
    </r>
    <r>
      <rPr>
        <b/>
        <sz val="8"/>
        <rFont val="Times New Roman"/>
        <family val="1"/>
        <charset val="204"/>
      </rPr>
      <t xml:space="preserve"> +27140,00 грн.</t>
    </r>
  </si>
  <si>
    <t>(тридцять  тисяч грн. 00 коп.)</t>
  </si>
  <si>
    <r>
      <t xml:space="preserve">заборгованість на 01.01.2015р.                  </t>
    </r>
    <r>
      <rPr>
        <b/>
        <sz val="8"/>
        <rFont val="Times New Roman"/>
        <family val="1"/>
        <charset val="204"/>
      </rPr>
      <t>+5050,00 грн.</t>
    </r>
  </si>
  <si>
    <t>(шість  тисяч чотириста  грн. 00 коп.)</t>
  </si>
  <si>
    <r>
      <t xml:space="preserve">заборгованість на 01.01.2015р.                            </t>
    </r>
    <r>
      <rPr>
        <b/>
        <sz val="8"/>
        <rFont val="Times New Roman"/>
        <family val="1"/>
        <charset val="204"/>
      </rPr>
      <t>+1000,00грн.</t>
    </r>
  </si>
  <si>
    <r>
      <t xml:space="preserve">заборгованість на 01.01.2015р.                                   </t>
    </r>
    <r>
      <rPr>
        <b/>
        <sz val="8"/>
        <rFont val="Times New Roman"/>
        <family val="1"/>
        <charset val="204"/>
      </rPr>
      <t>+ 23312,72 грн.</t>
    </r>
  </si>
  <si>
    <r>
      <t>61.90.1</t>
    </r>
    <r>
      <rPr>
        <sz val="9"/>
        <rFont val="Times New Roman"/>
        <family val="1"/>
        <charset val="204"/>
      </rPr>
      <t xml:space="preserve"> - Послуги телекомунікаційні, інші, н.в.і.у.</t>
    </r>
  </si>
  <si>
    <r>
      <t xml:space="preserve">63.99.1 -  </t>
    </r>
    <r>
      <rPr>
        <sz val="9"/>
        <rFont val="Times New Roman"/>
        <family val="1"/>
        <charset val="204"/>
      </rPr>
      <t>Послуги інформаційні інші, н.в.і.у.</t>
    </r>
  </si>
  <si>
    <t>(одна тисяча всімсот грн. 00 коп.)</t>
  </si>
  <si>
    <t>+1800,00 грн.</t>
  </si>
  <si>
    <t>+640,00 грн.</t>
  </si>
  <si>
    <t>(шістсот сорок грн.00 коп.)</t>
  </si>
  <si>
    <r>
      <t xml:space="preserve">14.19.1 - </t>
    </r>
    <r>
      <rPr>
        <sz val="9"/>
        <rFont val="Times New Roman"/>
        <family val="1"/>
        <charset val="204"/>
      </rPr>
      <t>Одяг інший та аксесуари</t>
    </r>
  </si>
  <si>
    <r>
      <rPr>
        <b/>
        <sz val="9"/>
        <rFont val="Times New Roman"/>
        <family val="1"/>
        <charset val="204"/>
      </rPr>
      <t>27.33.1</t>
    </r>
    <r>
      <rPr>
        <sz val="9"/>
        <rFont val="Times New Roman"/>
        <family val="1"/>
        <charset val="204"/>
      </rPr>
      <t xml:space="preserve"> - Пристрої електромонтажні</t>
    </r>
  </si>
  <si>
    <r>
      <t xml:space="preserve">заборгованість на 01.01.2015р.                </t>
    </r>
    <r>
      <rPr>
        <b/>
        <sz val="8"/>
        <rFont val="Times New Roman"/>
        <family val="1"/>
        <charset val="204"/>
      </rPr>
      <t>+84575,00 грн.</t>
    </r>
  </si>
  <si>
    <t>(сто тисяч  грн. 00 коп.)</t>
  </si>
  <si>
    <t>(двадцять пять грн.    70 коп.)</t>
  </si>
  <si>
    <t>(сімдесят три тисячі дев'ятсот  грн. 00 коп.)</t>
  </si>
  <si>
    <r>
      <t xml:space="preserve">10.62.1 - </t>
    </r>
    <r>
      <rPr>
        <sz val="10"/>
        <rFont val="Times New Roman"/>
        <family val="1"/>
        <charset val="204"/>
      </rPr>
      <t>Крохмалі і крохмалепродукти; цукор і цукрові сиропи, н.в.і.у</t>
    </r>
  </si>
  <si>
    <r>
      <rPr>
        <b/>
        <sz val="9"/>
        <rFont val="Times New Roman"/>
        <family val="1"/>
        <charset val="204"/>
      </rPr>
      <t>58.14.1</t>
    </r>
    <r>
      <rPr>
        <sz val="9"/>
        <rFont val="Times New Roman"/>
        <family val="1"/>
        <charset val="204"/>
      </rPr>
      <t xml:space="preserve"> - Журнали та періодичні видання друковані</t>
    </r>
  </si>
  <si>
    <t>+111000,00 грн.    (6647,0 - тимчасовий кошторис;                 11165,00 - ПДВ)</t>
  </si>
  <si>
    <t>(тридцять одна  тисяча чотириста  грн. 00 коп.)</t>
  </si>
  <si>
    <t>+1120,00 грн.</t>
  </si>
  <si>
    <t>( одна тисяча сто двадцять  грн. 00 коп.)</t>
  </si>
  <si>
    <t>заборгованість на 01.01.2015р.                                           +4522 ,50 грн.</t>
  </si>
  <si>
    <t>(дев'ять  тисяч сто грн. 00коп.</t>
  </si>
  <si>
    <t>+2000,00 грн.</t>
  </si>
  <si>
    <t>(дві тисячі дев'ятсот грн. 00 коп.</t>
  </si>
  <si>
    <t>(шість  тисяч   грн. 00 коп.)</t>
  </si>
  <si>
    <t>+1400,00 грн.</t>
  </si>
  <si>
    <t>(одна тисяча чотириста грн.00 коп.)</t>
  </si>
  <si>
    <r>
      <t xml:space="preserve">заборгованість на 01.01.2015р.               </t>
    </r>
    <r>
      <rPr>
        <b/>
        <sz val="8"/>
        <rFont val="Times New Roman"/>
        <family val="1"/>
        <charset val="204"/>
      </rPr>
      <t>+2000.00 грн.</t>
    </r>
  </si>
  <si>
    <t>(три тисячі сімсот тридцять дев'ять грн.  00 коп.)</t>
  </si>
  <si>
    <t>+1100,00 грн.</t>
  </si>
  <si>
    <t>( одна тисяча сто грн. 00 коп.)</t>
  </si>
  <si>
    <r>
      <t xml:space="preserve">заборгованість на 01.01.2015р.                                          </t>
    </r>
    <r>
      <rPr>
        <b/>
        <sz val="8"/>
        <rFont val="Times New Roman"/>
        <family val="1"/>
        <charset val="204"/>
      </rPr>
      <t xml:space="preserve"> +5000.00 грн.</t>
    </r>
  </si>
  <si>
    <t>( сім тисяч вісімсот тридцять п'ять грн. 00 коп.)</t>
  </si>
  <si>
    <t>+520,00 грн.</t>
  </si>
  <si>
    <t>(п'ятсот вісімдеся дна грн.  00 коп.)</t>
  </si>
  <si>
    <t>+12603,70 грн.</t>
  </si>
  <si>
    <t>(п'ятнадцять  тисяч двісті грн. 00 коп.)</t>
  </si>
  <si>
    <r>
      <t xml:space="preserve">заборгованість на 01.01.2015р.              </t>
    </r>
    <r>
      <rPr>
        <b/>
        <sz val="8"/>
        <rFont val="Times New Roman"/>
        <family val="1"/>
        <charset val="204"/>
      </rPr>
      <t>+46946,00 грн.</t>
    </r>
  </si>
  <si>
    <t>(п'ятдесят тисяч   грн. 00коп.)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</si>
</sst>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грн.&quot;;[Red]\-#,##0.00\ &quot;грн.&quot;"/>
    <numFmt numFmtId="164" formatCode="0.0"/>
    <numFmt numFmtId="165" formatCode="0.00;[Red]0.00"/>
    <numFmt numFmtId="166" formatCode="#,##0.00\ &quot;грн.&quot;;[Red]#,##0.00\ &quot;грн.&quot;"/>
    <numFmt numFmtId="167" formatCode="#,##0.00\ &quot;грн.&quot;"/>
    <numFmt numFmtId="168" formatCode="0.000"/>
    <numFmt numFmtId="169" formatCode="#,##0.00\ _г_р_н_."/>
  </numFmts>
  <fonts count="5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color indexed="14"/>
      <name val="Arial"/>
      <family val="2"/>
      <charset val="204"/>
    </font>
    <font>
      <sz val="8"/>
      <name val="Calibri"/>
      <family val="2"/>
      <charset val="204"/>
    </font>
    <font>
      <b/>
      <sz val="9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rgb="FF00B050"/>
      <name val="Arial"/>
      <family val="2"/>
      <charset val="204"/>
    </font>
    <font>
      <sz val="11"/>
      <color rgb="FF00B05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indexed="10"/>
      <name val="Arial"/>
      <family val="2"/>
      <charset val="204"/>
    </font>
    <font>
      <sz val="9"/>
      <name val="Arial"/>
      <family val="2"/>
      <charset val="204"/>
    </font>
    <font>
      <sz val="9"/>
      <color rgb="FF00B050"/>
      <name val="Calibri"/>
      <family val="2"/>
      <charset val="204"/>
      <scheme val="minor"/>
    </font>
    <font>
      <sz val="9"/>
      <color indexed="10"/>
      <name val="Calibri"/>
      <family val="2"/>
      <charset val="204"/>
    </font>
    <font>
      <sz val="9"/>
      <color rgb="FF00B050"/>
      <name val="Arial"/>
      <family val="2"/>
      <charset val="204"/>
    </font>
    <font>
      <i/>
      <sz val="7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62">
    <xf numFmtId="0" fontId="0" fillId="0" borderId="0" xfId="0"/>
    <xf numFmtId="0" fontId="1" fillId="0" borderId="0" xfId="1"/>
    <xf numFmtId="0" fontId="1" fillId="0" borderId="1" xfId="1" applyBorder="1"/>
    <xf numFmtId="0" fontId="2" fillId="0" borderId="0" xfId="1" applyFont="1" applyFill="1" applyBorder="1"/>
    <xf numFmtId="49" fontId="2" fillId="0" borderId="0" xfId="1" applyNumberFormat="1" applyFont="1" applyFill="1" applyBorder="1" applyAlignment="1">
      <alignment horizontal="center"/>
    </xf>
    <xf numFmtId="0" fontId="7" fillId="0" borderId="0" xfId="1" applyFont="1"/>
    <xf numFmtId="0" fontId="1" fillId="0" borderId="0" xfId="1" applyFill="1"/>
    <xf numFmtId="2" fontId="2" fillId="0" borderId="0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right" vertical="center"/>
    </xf>
    <xf numFmtId="165" fontId="2" fillId="0" borderId="0" xfId="1" applyNumberFormat="1" applyFont="1" applyFill="1" applyBorder="1" applyAlignment="1">
      <alignment horizontal="center"/>
    </xf>
    <xf numFmtId="0" fontId="8" fillId="0" borderId="0" xfId="1" applyFont="1" applyFill="1" applyBorder="1"/>
    <xf numFmtId="0" fontId="11" fillId="0" borderId="0" xfId="1" applyFont="1" applyFill="1" applyAlignment="1">
      <alignment horizontal="center"/>
    </xf>
    <xf numFmtId="0" fontId="13" fillId="0" borderId="0" xfId="1" applyFont="1"/>
    <xf numFmtId="0" fontId="8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2" fontId="3" fillId="0" borderId="0" xfId="1" applyNumberFormat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wrapText="1"/>
    </xf>
    <xf numFmtId="17" fontId="1" fillId="0" borderId="2" xfId="1" applyNumberFormat="1" applyFill="1" applyBorder="1" applyAlignment="1">
      <alignment wrapText="1"/>
    </xf>
    <xf numFmtId="0" fontId="1" fillId="0" borderId="2" xfId="1" applyBorder="1" applyAlignment="1">
      <alignment wrapText="1"/>
    </xf>
    <xf numFmtId="2" fontId="1" fillId="2" borderId="1" xfId="1" applyNumberFormat="1" applyFill="1" applyBorder="1"/>
    <xf numFmtId="0" fontId="1" fillId="2" borderId="1" xfId="1" applyFill="1" applyBorder="1"/>
    <xf numFmtId="2" fontId="15" fillId="0" borderId="0" xfId="1" applyNumberFormat="1" applyFont="1"/>
    <xf numFmtId="0" fontId="0" fillId="2" borderId="0" xfId="0" applyFill="1"/>
    <xf numFmtId="0" fontId="0" fillId="0" borderId="0" xfId="0" applyFill="1"/>
    <xf numFmtId="0" fontId="1" fillId="0" borderId="0" xfId="1" applyFont="1" applyFill="1" applyAlignment="1">
      <alignment horizontal="center"/>
    </xf>
    <xf numFmtId="0" fontId="13" fillId="0" borderId="0" xfId="1" applyFont="1" applyFill="1"/>
    <xf numFmtId="0" fontId="0" fillId="0" borderId="0" xfId="0" applyBorder="1" applyAlignment="1">
      <alignment vertical="center" wrapText="1"/>
    </xf>
    <xf numFmtId="0" fontId="12" fillId="0" borderId="0" xfId="1" applyFont="1" applyFill="1"/>
    <xf numFmtId="2" fontId="2" fillId="0" borderId="3" xfId="1" applyNumberFormat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vertical="center" wrapText="1"/>
    </xf>
    <xf numFmtId="0" fontId="8" fillId="0" borderId="4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vertical="center" wrapText="1"/>
    </xf>
    <xf numFmtId="0" fontId="8" fillId="0" borderId="6" xfId="1" applyFont="1" applyFill="1" applyBorder="1" applyAlignment="1">
      <alignment horizontal="center" vertical="top"/>
    </xf>
    <xf numFmtId="0" fontId="8" fillId="0" borderId="3" xfId="1" applyFont="1" applyFill="1" applyBorder="1" applyAlignment="1">
      <alignment horizontal="center" vertical="top"/>
    </xf>
    <xf numFmtId="0" fontId="14" fillId="0" borderId="3" xfId="1" applyNumberFormat="1" applyFont="1" applyFill="1" applyBorder="1" applyAlignment="1" applyProtection="1">
      <alignment horizontal="left" vertical="top"/>
    </xf>
    <xf numFmtId="2" fontId="2" fillId="0" borderId="7" xfId="1" applyNumberFormat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top"/>
    </xf>
    <xf numFmtId="0" fontId="8" fillId="0" borderId="7" xfId="1" applyFont="1" applyFill="1" applyBorder="1" applyAlignment="1">
      <alignment horizontal="center" vertical="top"/>
    </xf>
    <xf numFmtId="0" fontId="14" fillId="0" borderId="7" xfId="1" applyNumberFormat="1" applyFont="1" applyFill="1" applyBorder="1" applyAlignment="1" applyProtection="1">
      <alignment horizontal="left" vertical="top"/>
    </xf>
    <xf numFmtId="0" fontId="9" fillId="0" borderId="8" xfId="1" applyFont="1" applyFill="1" applyBorder="1" applyAlignment="1">
      <alignment horizontal="left" vertical="center" wrapText="1"/>
    </xf>
    <xf numFmtId="0" fontId="14" fillId="0" borderId="4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left" vertical="center" wrapText="1"/>
    </xf>
    <xf numFmtId="0" fontId="14" fillId="0" borderId="7" xfId="1" applyFont="1" applyFill="1" applyBorder="1" applyAlignment="1">
      <alignment horizontal="left" vertical="center" wrapText="1"/>
    </xf>
    <xf numFmtId="0" fontId="14" fillId="0" borderId="4" xfId="1" applyNumberFormat="1" applyFont="1" applyFill="1" applyBorder="1" applyAlignment="1" applyProtection="1">
      <alignment horizontal="left" vertical="top"/>
    </xf>
    <xf numFmtId="0" fontId="14" fillId="0" borderId="4" xfId="1" applyNumberFormat="1" applyFont="1" applyFill="1" applyBorder="1" applyAlignment="1" applyProtection="1">
      <alignment horizontal="left" vertical="top" wrapText="1"/>
    </xf>
    <xf numFmtId="0" fontId="14" fillId="0" borderId="6" xfId="1" applyNumberFormat="1" applyFont="1" applyFill="1" applyBorder="1" applyAlignment="1" applyProtection="1">
      <alignment horizontal="left" vertical="top" wrapText="1"/>
    </xf>
    <xf numFmtId="0" fontId="9" fillId="0" borderId="6" xfId="1" applyNumberFormat="1" applyFont="1" applyFill="1" applyBorder="1" applyAlignment="1" applyProtection="1">
      <alignment horizontal="left" vertical="top" wrapText="1"/>
    </xf>
    <xf numFmtId="0" fontId="9" fillId="0" borderId="6" xfId="1" applyNumberFormat="1" applyFont="1" applyFill="1" applyBorder="1" applyAlignment="1" applyProtection="1">
      <alignment horizontal="left" vertical="top"/>
    </xf>
    <xf numFmtId="0" fontId="14" fillId="0" borderId="4" xfId="0" applyNumberFormat="1" applyFont="1" applyFill="1" applyBorder="1" applyAlignment="1" applyProtection="1">
      <alignment horizontal="left" vertical="top"/>
    </xf>
    <xf numFmtId="0" fontId="8" fillId="0" borderId="6" xfId="1" applyNumberFormat="1" applyFont="1" applyFill="1" applyBorder="1" applyAlignment="1" applyProtection="1">
      <alignment horizontal="left" vertical="top" wrapText="1"/>
    </xf>
    <xf numFmtId="2" fontId="3" fillId="0" borderId="8" xfId="1" applyNumberFormat="1" applyFont="1" applyFill="1" applyBorder="1" applyAlignment="1">
      <alignment horizontal="center" vertical="center" wrapText="1"/>
    </xf>
    <xf numFmtId="49" fontId="14" fillId="0" borderId="7" xfId="1" applyNumberFormat="1" applyFont="1" applyFill="1" applyBorder="1" applyAlignment="1">
      <alignment horizontal="center" wrapText="1"/>
    </xf>
    <xf numFmtId="49" fontId="14" fillId="0" borderId="6" xfId="1" applyNumberFormat="1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center" vertical="top"/>
    </xf>
    <xf numFmtId="0" fontId="9" fillId="0" borderId="4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top"/>
    </xf>
    <xf numFmtId="0" fontId="14" fillId="0" borderId="6" xfId="1" applyNumberFormat="1" applyFont="1" applyFill="1" applyBorder="1" applyAlignment="1" applyProtection="1">
      <alignment horizontal="left" vertical="top"/>
    </xf>
    <xf numFmtId="0" fontId="14" fillId="0" borderId="8" xfId="1" applyNumberFormat="1" applyFont="1" applyFill="1" applyBorder="1" applyAlignment="1" applyProtection="1">
      <alignment horizontal="left" vertical="top" wrapText="1"/>
    </xf>
    <xf numFmtId="49" fontId="14" fillId="0" borderId="8" xfId="1" applyNumberFormat="1" applyFont="1" applyFill="1" applyBorder="1" applyAlignment="1">
      <alignment horizont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top"/>
    </xf>
    <xf numFmtId="49" fontId="14" fillId="0" borderId="4" xfId="1" applyNumberFormat="1" applyFont="1" applyFill="1" applyBorder="1" applyAlignment="1">
      <alignment horizontal="center" vertical="top" wrapText="1"/>
    </xf>
    <xf numFmtId="0" fontId="9" fillId="0" borderId="6" xfId="1" applyFont="1" applyFill="1" applyBorder="1" applyAlignment="1">
      <alignment horizontal="left" vertical="center" wrapText="1"/>
    </xf>
    <xf numFmtId="0" fontId="14" fillId="0" borderId="6" xfId="1" applyFont="1" applyFill="1" applyBorder="1" applyAlignment="1">
      <alignment horizontal="left" vertical="center" wrapText="1"/>
    </xf>
    <xf numFmtId="0" fontId="14" fillId="0" borderId="6" xfId="0" applyNumberFormat="1" applyFont="1" applyFill="1" applyBorder="1" applyAlignment="1" applyProtection="1">
      <alignment horizontal="left" vertical="top"/>
    </xf>
    <xf numFmtId="167" fontId="9" fillId="0" borderId="4" xfId="1" applyNumberFormat="1" applyFont="1" applyFill="1" applyBorder="1" applyAlignment="1">
      <alignment horizontal="center" vertical="center"/>
    </xf>
    <xf numFmtId="167" fontId="9" fillId="0" borderId="4" xfId="1" applyNumberFormat="1" applyFont="1" applyFill="1" applyBorder="1" applyAlignment="1">
      <alignment horizontal="center" vertical="center" wrapText="1"/>
    </xf>
    <xf numFmtId="167" fontId="14" fillId="0" borderId="8" xfId="1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 applyProtection="1">
      <alignment horizontal="left" vertical="top" wrapText="1"/>
    </xf>
    <xf numFmtId="0" fontId="14" fillId="0" borderId="6" xfId="0" applyNumberFormat="1" applyFont="1" applyFill="1" applyBorder="1" applyAlignment="1" applyProtection="1">
      <alignment horizontal="left" vertical="top" wrapText="1"/>
    </xf>
    <xf numFmtId="49" fontId="14" fillId="0" borderId="6" xfId="1" applyNumberFormat="1" applyFont="1" applyFill="1" applyBorder="1" applyAlignment="1">
      <alignment horizontal="center" vertical="top" wrapText="1"/>
    </xf>
    <xf numFmtId="49" fontId="4" fillId="0" borderId="9" xfId="1" applyNumberFormat="1" applyFont="1" applyFill="1" applyBorder="1" applyAlignment="1">
      <alignment horizontal="center"/>
    </xf>
    <xf numFmtId="167" fontId="9" fillId="0" borderId="6" xfId="1" applyNumberFormat="1" applyFont="1" applyFill="1" applyBorder="1" applyAlignment="1">
      <alignment horizontal="center" vertical="center"/>
    </xf>
    <xf numFmtId="49" fontId="14" fillId="0" borderId="8" xfId="1" applyNumberFormat="1" applyFont="1" applyFill="1" applyBorder="1" applyAlignment="1">
      <alignment horizontal="center" vertical="top" wrapText="1"/>
    </xf>
    <xf numFmtId="167" fontId="9" fillId="0" borderId="4" xfId="1" applyNumberFormat="1" applyFont="1" applyFill="1" applyBorder="1" applyAlignment="1">
      <alignment horizontal="center" vertical="top"/>
    </xf>
    <xf numFmtId="0" fontId="14" fillId="0" borderId="8" xfId="1" applyNumberFormat="1" applyFont="1" applyFill="1" applyBorder="1" applyAlignment="1" applyProtection="1">
      <alignment horizontal="left" vertical="top"/>
    </xf>
    <xf numFmtId="49" fontId="14" fillId="0" borderId="6" xfId="1" applyNumberFormat="1" applyFont="1" applyFill="1" applyBorder="1" applyAlignment="1">
      <alignment horizontal="left" vertical="top" wrapText="1"/>
    </xf>
    <xf numFmtId="49" fontId="14" fillId="0" borderId="4" xfId="1" applyNumberFormat="1" applyFont="1" applyFill="1" applyBorder="1" applyAlignment="1">
      <alignment horizontal="left" wrapText="1"/>
    </xf>
    <xf numFmtId="49" fontId="9" fillId="0" borderId="6" xfId="1" applyNumberFormat="1" applyFont="1" applyFill="1" applyBorder="1" applyAlignment="1">
      <alignment horizontal="left" wrapText="1"/>
    </xf>
    <xf numFmtId="0" fontId="9" fillId="0" borderId="3" xfId="1" applyFont="1" applyFill="1" applyBorder="1" applyAlignment="1">
      <alignment horizontal="center" vertical="top"/>
    </xf>
    <xf numFmtId="0" fontId="9" fillId="0" borderId="10" xfId="1" applyFont="1" applyFill="1" applyBorder="1" applyAlignment="1">
      <alignment horizontal="center" vertical="top"/>
    </xf>
    <xf numFmtId="49" fontId="14" fillId="0" borderId="11" xfId="1" applyNumberFormat="1" applyFont="1" applyFill="1" applyBorder="1" applyAlignment="1">
      <alignment horizontal="center" wrapText="1"/>
    </xf>
    <xf numFmtId="49" fontId="14" fillId="0" borderId="12" xfId="1" applyNumberFormat="1" applyFont="1" applyFill="1" applyBorder="1" applyAlignment="1">
      <alignment horizontal="center" wrapText="1"/>
    </xf>
    <xf numFmtId="0" fontId="9" fillId="0" borderId="7" xfId="1" applyFont="1" applyFill="1" applyBorder="1" applyAlignment="1">
      <alignment horizontal="center" vertical="top"/>
    </xf>
    <xf numFmtId="0" fontId="9" fillId="0" borderId="8" xfId="1" applyFont="1" applyFill="1" applyBorder="1" applyAlignment="1">
      <alignment horizontal="center" vertical="center"/>
    </xf>
    <xf numFmtId="2" fontId="3" fillId="0" borderId="8" xfId="1" applyNumberFormat="1" applyFont="1" applyFill="1" applyBorder="1" applyAlignment="1">
      <alignment horizontal="center" vertical="center"/>
    </xf>
    <xf numFmtId="0" fontId="14" fillId="0" borderId="8" xfId="0" applyNumberFormat="1" applyFont="1" applyFill="1" applyBorder="1" applyAlignment="1" applyProtection="1">
      <alignment horizontal="left" vertical="top" wrapText="1"/>
    </xf>
    <xf numFmtId="167" fontId="9" fillId="0" borderId="4" xfId="1" applyNumberFormat="1" applyFont="1" applyFill="1" applyBorder="1" applyAlignment="1">
      <alignment horizontal="center" vertical="top" wrapText="1"/>
    </xf>
    <xf numFmtId="2" fontId="2" fillId="0" borderId="8" xfId="1" applyNumberFormat="1" applyFont="1" applyFill="1" applyBorder="1" applyAlignment="1">
      <alignment horizontal="center" vertical="center"/>
    </xf>
    <xf numFmtId="167" fontId="14" fillId="0" borderId="8" xfId="1" applyNumberFormat="1" applyFont="1" applyFill="1" applyBorder="1" applyAlignment="1">
      <alignment horizontal="center" vertical="center"/>
    </xf>
    <xf numFmtId="167" fontId="14" fillId="0" borderId="6" xfId="1" applyNumberFormat="1" applyFont="1" applyFill="1" applyBorder="1" applyAlignment="1">
      <alignment horizontal="center" vertical="center"/>
    </xf>
    <xf numFmtId="0" fontId="1" fillId="0" borderId="0" xfId="1" applyFont="1" applyFill="1"/>
    <xf numFmtId="49" fontId="20" fillId="0" borderId="8" xfId="1" applyNumberFormat="1" applyFont="1" applyFill="1" applyBorder="1" applyAlignment="1">
      <alignment horizontal="center" vertical="top" wrapText="1"/>
    </xf>
    <xf numFmtId="0" fontId="14" fillId="0" borderId="8" xfId="0" applyNumberFormat="1" applyFont="1" applyFill="1" applyBorder="1" applyAlignment="1" applyProtection="1">
      <alignment horizontal="left" vertical="top"/>
    </xf>
    <xf numFmtId="49" fontId="9" fillId="0" borderId="8" xfId="1" applyNumberFormat="1" applyFont="1" applyFill="1" applyBorder="1" applyAlignment="1">
      <alignment horizontal="center" wrapText="1"/>
    </xf>
    <xf numFmtId="49" fontId="9" fillId="0" borderId="6" xfId="1" applyNumberFormat="1" applyFont="1" applyFill="1" applyBorder="1" applyAlignment="1">
      <alignment horizontal="center" wrapText="1"/>
    </xf>
    <xf numFmtId="0" fontId="9" fillId="0" borderId="6" xfId="0" applyNumberFormat="1" applyFont="1" applyFill="1" applyBorder="1" applyAlignment="1" applyProtection="1">
      <alignment horizontal="left" vertical="top"/>
    </xf>
    <xf numFmtId="0" fontId="9" fillId="0" borderId="8" xfId="0" applyNumberFormat="1" applyFont="1" applyFill="1" applyBorder="1" applyAlignment="1" applyProtection="1">
      <alignment horizontal="left" vertical="top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8" xfId="1" applyNumberFormat="1" applyFont="1" applyFill="1" applyBorder="1" applyAlignment="1">
      <alignment horizontal="center" vertical="center" wrapText="1"/>
    </xf>
    <xf numFmtId="2" fontId="23" fillId="0" borderId="7" xfId="1" applyNumberFormat="1" applyFont="1" applyFill="1" applyBorder="1" applyAlignment="1">
      <alignment horizontal="center" vertical="top" wrapText="1"/>
    </xf>
    <xf numFmtId="2" fontId="23" fillId="0" borderId="6" xfId="1" applyNumberFormat="1" applyFont="1" applyFill="1" applyBorder="1" applyAlignment="1">
      <alignment horizontal="center" vertical="top" wrapText="1"/>
    </xf>
    <xf numFmtId="2" fontId="23" fillId="0" borderId="8" xfId="1" applyNumberFormat="1" applyFont="1" applyFill="1" applyBorder="1" applyAlignment="1">
      <alignment horizontal="center" vertical="top" wrapText="1"/>
    </xf>
    <xf numFmtId="2" fontId="23" fillId="0" borderId="6" xfId="1" applyNumberFormat="1" applyFont="1" applyFill="1" applyBorder="1" applyAlignment="1">
      <alignment horizontal="center" vertical="center" wrapText="1"/>
    </xf>
    <xf numFmtId="2" fontId="23" fillId="0" borderId="8" xfId="1" applyNumberFormat="1" applyFont="1" applyFill="1" applyBorder="1" applyAlignment="1">
      <alignment horizontal="center" vertical="center" wrapText="1"/>
    </xf>
    <xf numFmtId="165" fontId="23" fillId="0" borderId="6" xfId="1" applyNumberFormat="1" applyFont="1" applyFill="1" applyBorder="1" applyAlignment="1">
      <alignment horizontal="center" vertical="center" wrapText="1"/>
    </xf>
    <xf numFmtId="166" fontId="23" fillId="0" borderId="6" xfId="1" applyNumberFormat="1" applyFont="1" applyFill="1" applyBorder="1" applyAlignment="1">
      <alignment horizontal="center" vertical="center" wrapText="1"/>
    </xf>
    <xf numFmtId="166" fontId="23" fillId="0" borderId="8" xfId="1" applyNumberFormat="1" applyFont="1" applyFill="1" applyBorder="1" applyAlignment="1">
      <alignment horizontal="center" vertical="center" wrapText="1"/>
    </xf>
    <xf numFmtId="167" fontId="23" fillId="0" borderId="6" xfId="1" applyNumberFormat="1" applyFont="1" applyFill="1" applyBorder="1" applyAlignment="1">
      <alignment horizontal="center" vertical="top" wrapText="1"/>
    </xf>
    <xf numFmtId="167" fontId="23" fillId="0" borderId="6" xfId="1" applyNumberFormat="1" applyFont="1" applyFill="1" applyBorder="1" applyAlignment="1">
      <alignment horizontal="center" vertical="center"/>
    </xf>
    <xf numFmtId="167" fontId="23" fillId="0" borderId="8" xfId="1" applyNumberFormat="1" applyFont="1" applyFill="1" applyBorder="1" applyAlignment="1">
      <alignment horizontal="center" vertical="top" wrapText="1"/>
    </xf>
    <xf numFmtId="168" fontId="23" fillId="0" borderId="6" xfId="1" applyNumberFormat="1" applyFont="1" applyFill="1" applyBorder="1" applyAlignment="1">
      <alignment horizontal="center" vertical="top" wrapText="1"/>
    </xf>
    <xf numFmtId="49" fontId="14" fillId="0" borderId="18" xfId="1" applyNumberFormat="1" applyFont="1" applyFill="1" applyBorder="1" applyAlignment="1">
      <alignment horizontal="center" wrapText="1"/>
    </xf>
    <xf numFmtId="0" fontId="0" fillId="0" borderId="0" xfId="0" applyFill="1" applyBorder="1"/>
    <xf numFmtId="2" fontId="3" fillId="0" borderId="6" xfId="1" applyNumberFormat="1" applyFont="1" applyFill="1" applyBorder="1" applyAlignment="1">
      <alignment horizontal="center" vertical="center" wrapText="1"/>
    </xf>
    <xf numFmtId="49" fontId="20" fillId="0" borderId="6" xfId="1" applyNumberFormat="1" applyFont="1" applyFill="1" applyBorder="1" applyAlignment="1">
      <alignment horizontal="center" vertical="top" wrapText="1"/>
    </xf>
    <xf numFmtId="0" fontId="8" fillId="0" borderId="3" xfId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/>
    </xf>
    <xf numFmtId="0" fontId="8" fillId="0" borderId="10" xfId="1" applyFont="1" applyFill="1" applyBorder="1" applyAlignment="1">
      <alignment horizontal="center" vertical="center"/>
    </xf>
    <xf numFmtId="49" fontId="4" fillId="0" borderId="12" xfId="1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0" fontId="9" fillId="0" borderId="8" xfId="1" applyNumberFormat="1" applyFont="1" applyFill="1" applyBorder="1" applyAlignment="1" applyProtection="1">
      <alignment horizontal="left" vertical="top" wrapText="1"/>
    </xf>
    <xf numFmtId="49" fontId="14" fillId="0" borderId="10" xfId="1" applyNumberFormat="1" applyFont="1" applyFill="1" applyBorder="1" applyAlignment="1">
      <alignment horizontal="center" wrapText="1"/>
    </xf>
    <xf numFmtId="167" fontId="9" fillId="0" borderId="3" xfId="1" applyNumberFormat="1" applyFont="1" applyFill="1" applyBorder="1" applyAlignment="1">
      <alignment horizontal="center" vertical="center"/>
    </xf>
    <xf numFmtId="8" fontId="9" fillId="0" borderId="6" xfId="1" applyNumberFormat="1" applyFont="1" applyFill="1" applyBorder="1" applyAlignment="1">
      <alignment horizontal="center" vertical="center"/>
    </xf>
    <xf numFmtId="166" fontId="9" fillId="0" borderId="4" xfId="1" applyNumberFormat="1" applyFont="1" applyFill="1" applyBorder="1" applyAlignment="1">
      <alignment horizontal="center" vertical="center" wrapText="1"/>
    </xf>
    <xf numFmtId="166" fontId="9" fillId="0" borderId="6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/>
    </xf>
    <xf numFmtId="49" fontId="4" fillId="0" borderId="8" xfId="1" applyNumberFormat="1" applyFont="1" applyFill="1" applyBorder="1" applyAlignment="1">
      <alignment horizontal="center"/>
    </xf>
    <xf numFmtId="49" fontId="14" fillId="0" borderId="4" xfId="1" applyNumberFormat="1" applyFont="1" applyFill="1" applyBorder="1" applyAlignment="1">
      <alignment horizontal="left"/>
    </xf>
    <xf numFmtId="49" fontId="14" fillId="0" borderId="8" xfId="1" applyNumberFormat="1" applyFont="1" applyFill="1" applyBorder="1" applyAlignment="1">
      <alignment horizontal="left"/>
    </xf>
    <xf numFmtId="0" fontId="9" fillId="0" borderId="8" xfId="1" applyNumberFormat="1" applyFont="1" applyFill="1" applyBorder="1" applyAlignment="1" applyProtection="1">
      <alignment horizontal="left" vertical="top"/>
    </xf>
    <xf numFmtId="49" fontId="9" fillId="0" borderId="8" xfId="1" applyNumberFormat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left" vertical="center" wrapText="1"/>
    </xf>
    <xf numFmtId="167" fontId="23" fillId="0" borderId="8" xfId="1" applyNumberFormat="1" applyFont="1" applyFill="1" applyBorder="1" applyAlignment="1">
      <alignment horizontal="center" vertical="center" wrapText="1"/>
    </xf>
    <xf numFmtId="167" fontId="9" fillId="0" borderId="6" xfId="1" applyNumberFormat="1" applyFont="1" applyFill="1" applyBorder="1" applyAlignment="1">
      <alignment horizontal="center" vertical="top"/>
    </xf>
    <xf numFmtId="49" fontId="17" fillId="0" borderId="8" xfId="1" applyNumberFormat="1" applyFont="1" applyFill="1" applyBorder="1" applyAlignment="1">
      <alignment horizontal="center" wrapText="1"/>
    </xf>
    <xf numFmtId="166" fontId="9" fillId="0" borderId="4" xfId="1" applyNumberFormat="1" applyFont="1" applyFill="1" applyBorder="1" applyAlignment="1">
      <alignment horizontal="center" vertical="top" wrapText="1"/>
    </xf>
    <xf numFmtId="0" fontId="14" fillId="0" borderId="3" xfId="1" applyNumberFormat="1" applyFont="1" applyFill="1" applyBorder="1" applyAlignment="1" applyProtection="1">
      <alignment horizontal="left" vertical="top" wrapText="1"/>
    </xf>
    <xf numFmtId="0" fontId="11" fillId="0" borderId="20" xfId="0" applyNumberFormat="1" applyFont="1" applyFill="1" applyBorder="1" applyAlignment="1" applyProtection="1">
      <alignment horizontal="left" vertical="top"/>
    </xf>
    <xf numFmtId="167" fontId="20" fillId="0" borderId="6" xfId="1" applyNumberFormat="1" applyFont="1" applyFill="1" applyBorder="1" applyAlignment="1">
      <alignment horizontal="center" vertical="top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167" fontId="9" fillId="0" borderId="0" xfId="1" applyNumberFormat="1" applyFont="1" applyFill="1" applyBorder="1" applyAlignment="1">
      <alignment horizontal="center" vertical="center"/>
    </xf>
    <xf numFmtId="49" fontId="20" fillId="0" borderId="0" xfId="1" applyNumberFormat="1" applyFont="1" applyFill="1" applyBorder="1" applyAlignment="1">
      <alignment horizontal="center" vertical="top" wrapText="1"/>
    </xf>
    <xf numFmtId="8" fontId="20" fillId="0" borderId="0" xfId="1" applyNumberFormat="1" applyFont="1" applyFill="1" applyBorder="1" applyAlignment="1">
      <alignment horizontal="center" vertical="top" wrapText="1"/>
    </xf>
    <xf numFmtId="49" fontId="21" fillId="0" borderId="6" xfId="1" applyNumberFormat="1" applyFont="1" applyFill="1" applyBorder="1" applyAlignment="1">
      <alignment horizontal="center" vertical="top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14" fillId="0" borderId="8" xfId="1" applyNumberFormat="1" applyFont="1" applyFill="1" applyBorder="1" applyAlignment="1">
      <alignment horizontal="left" vertical="top" wrapText="1"/>
    </xf>
    <xf numFmtId="49" fontId="21" fillId="0" borderId="4" xfId="1" applyNumberFormat="1" applyFont="1" applyFill="1" applyBorder="1" applyAlignment="1">
      <alignment horizontal="center" vertical="top" wrapText="1"/>
    </xf>
    <xf numFmtId="167" fontId="20" fillId="0" borderId="4" xfId="1" applyNumberFormat="1" applyFont="1" applyFill="1" applyBorder="1" applyAlignment="1">
      <alignment horizontal="center" vertical="top" wrapText="1"/>
    </xf>
    <xf numFmtId="0" fontId="22" fillId="0" borderId="0" xfId="0" applyFont="1" applyBorder="1"/>
    <xf numFmtId="0" fontId="21" fillId="0" borderId="0" xfId="1" applyFont="1" applyFill="1" applyBorder="1" applyAlignment="1">
      <alignment horizontal="center" vertical="top" wrapText="1"/>
    </xf>
    <xf numFmtId="49" fontId="4" fillId="0" borderId="0" xfId="1" applyNumberFormat="1" applyFont="1" applyFill="1" applyBorder="1" applyAlignment="1">
      <alignment horizontal="center"/>
    </xf>
    <xf numFmtId="49" fontId="21" fillId="0" borderId="0" xfId="1" applyNumberFormat="1" applyFont="1" applyFill="1" applyBorder="1" applyAlignment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top"/>
    </xf>
    <xf numFmtId="0" fontId="9" fillId="0" borderId="6" xfId="0" applyNumberFormat="1" applyFont="1" applyFill="1" applyBorder="1" applyAlignment="1" applyProtection="1">
      <alignment horizontal="left" vertical="top" wrapText="1"/>
    </xf>
    <xf numFmtId="167" fontId="23" fillId="0" borderId="6" xfId="1" applyNumberFormat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left" vertical="center" wrapText="1"/>
    </xf>
    <xf numFmtId="2" fontId="3" fillId="0" borderId="4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 wrapText="1"/>
    </xf>
    <xf numFmtId="49" fontId="9" fillId="0" borderId="0" xfId="1" applyNumberFormat="1" applyFont="1" applyFill="1" applyBorder="1" applyAlignment="1">
      <alignment horizontal="center" vertical="center"/>
    </xf>
    <xf numFmtId="0" fontId="13" fillId="3" borderId="0" xfId="1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4" borderId="0" xfId="1" applyFont="1" applyFill="1" applyAlignment="1">
      <alignment horizontal="center"/>
    </xf>
    <xf numFmtId="0" fontId="0" fillId="4" borderId="0" xfId="0" applyFill="1"/>
    <xf numFmtId="2" fontId="14" fillId="0" borderId="5" xfId="1" applyNumberFormat="1" applyFont="1" applyFill="1" applyBorder="1" applyAlignment="1">
      <alignment horizontal="right" vertical="center"/>
    </xf>
    <xf numFmtId="0" fontId="19" fillId="0" borderId="0" xfId="1" applyFont="1" applyFill="1" applyBorder="1" applyAlignment="1">
      <alignment horizontal="center" wrapText="1"/>
    </xf>
    <xf numFmtId="8" fontId="20" fillId="0" borderId="8" xfId="1" applyNumberFormat="1" applyFont="1" applyFill="1" applyBorder="1" applyAlignment="1">
      <alignment horizontal="center" vertical="top" wrapText="1"/>
    </xf>
    <xf numFmtId="166" fontId="20" fillId="0" borderId="4" xfId="1" applyNumberFormat="1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vertical="center"/>
    </xf>
    <xf numFmtId="2" fontId="2" fillId="0" borderId="5" xfId="1" applyNumberFormat="1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/>
    </xf>
    <xf numFmtId="0" fontId="1" fillId="0" borderId="4" xfId="1" applyFont="1" applyFill="1" applyBorder="1"/>
    <xf numFmtId="0" fontId="1" fillId="0" borderId="8" xfId="1" applyFont="1" applyFill="1" applyBorder="1"/>
    <xf numFmtId="169" fontId="8" fillId="0" borderId="4" xfId="0" applyNumberFormat="1" applyFont="1" applyFill="1" applyBorder="1"/>
    <xf numFmtId="169" fontId="8" fillId="0" borderId="8" xfId="0" applyNumberFormat="1" applyFont="1" applyFill="1" applyBorder="1"/>
    <xf numFmtId="0" fontId="33" fillId="0" borderId="4" xfId="0" applyFont="1" applyFill="1" applyBorder="1"/>
    <xf numFmtId="0" fontId="33" fillId="0" borderId="10" xfId="0" applyFont="1" applyFill="1" applyBorder="1"/>
    <xf numFmtId="0" fontId="32" fillId="0" borderId="4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center" wrapText="1"/>
    </xf>
    <xf numFmtId="0" fontId="33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2" fontId="2" fillId="0" borderId="8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" fillId="0" borderId="8" xfId="1" applyNumberFormat="1" applyFont="1" applyFill="1" applyBorder="1" applyAlignment="1">
      <alignment horizontal="center" vertical="center" wrapText="1"/>
    </xf>
    <xf numFmtId="2" fontId="9" fillId="0" borderId="4" xfId="1" applyNumberFormat="1" applyFont="1" applyFill="1" applyBorder="1" applyAlignment="1">
      <alignment horizontal="center" vertical="center"/>
    </xf>
    <xf numFmtId="2" fontId="9" fillId="0" borderId="8" xfId="1" applyNumberFormat="1" applyFont="1" applyFill="1" applyBorder="1" applyAlignment="1">
      <alignment horizontal="center" vertical="center"/>
    </xf>
    <xf numFmtId="2" fontId="14" fillId="0" borderId="8" xfId="1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2" fontId="2" fillId="0" borderId="8" xfId="1" applyNumberFormat="1" applyFont="1" applyFill="1" applyBorder="1" applyAlignment="1">
      <alignment horizontal="center"/>
    </xf>
    <xf numFmtId="2" fontId="2" fillId="0" borderId="6" xfId="1" applyNumberFormat="1" applyFont="1" applyFill="1" applyBorder="1" applyAlignment="1">
      <alignment horizontal="center"/>
    </xf>
    <xf numFmtId="2" fontId="3" fillId="0" borderId="6" xfId="1" applyNumberFormat="1" applyFont="1" applyFill="1" applyBorder="1" applyAlignment="1">
      <alignment horizontal="center" vertical="center"/>
    </xf>
    <xf numFmtId="164" fontId="2" fillId="0" borderId="6" xfId="1" applyNumberFormat="1" applyFont="1" applyFill="1" applyBorder="1" applyAlignment="1">
      <alignment horizontal="center" vertical="center"/>
    </xf>
    <xf numFmtId="0" fontId="14" fillId="0" borderId="4" xfId="0" applyFont="1" applyFill="1" applyBorder="1"/>
    <xf numFmtId="2" fontId="3" fillId="0" borderId="4" xfId="1" applyNumberFormat="1" applyFont="1" applyFill="1" applyBorder="1" applyAlignment="1">
      <alignment horizontal="center" vertical="center"/>
    </xf>
    <xf numFmtId="0" fontId="14" fillId="0" borderId="8" xfId="0" applyFont="1" applyFill="1" applyBorder="1"/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33" fillId="0" borderId="0" xfId="0" applyFont="1" applyFill="1" applyBorder="1" applyAlignment="1">
      <alignment vertical="center" wrapText="1"/>
    </xf>
    <xf numFmtId="0" fontId="33" fillId="0" borderId="0" xfId="0" applyFont="1" applyFill="1"/>
    <xf numFmtId="14" fontId="1" fillId="0" borderId="0" xfId="1" applyNumberFormat="1" applyFont="1" applyFill="1"/>
    <xf numFmtId="0" fontId="1" fillId="0" borderId="0" xfId="1" applyFont="1" applyFill="1" applyAlignment="1">
      <alignment horizontal="right"/>
    </xf>
    <xf numFmtId="2" fontId="37" fillId="0" borderId="6" xfId="1" applyNumberFormat="1" applyFont="1" applyFill="1" applyBorder="1" applyAlignment="1">
      <alignment horizontal="center" vertical="center" wrapText="1"/>
    </xf>
    <xf numFmtId="2" fontId="38" fillId="0" borderId="6" xfId="1" applyNumberFormat="1" applyFont="1" applyFill="1" applyBorder="1" applyAlignment="1">
      <alignment horizontal="center" vertical="center" wrapText="1"/>
    </xf>
    <xf numFmtId="2" fontId="38" fillId="0" borderId="6" xfId="1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/>
    </xf>
    <xf numFmtId="2" fontId="38" fillId="0" borderId="8" xfId="1" applyNumberFormat="1" applyFont="1" applyFill="1" applyBorder="1" applyAlignment="1">
      <alignment horizontal="center" vertical="top" wrapText="1"/>
    </xf>
    <xf numFmtId="167" fontId="38" fillId="0" borderId="8" xfId="1" applyNumberFormat="1" applyFont="1" applyFill="1" applyBorder="1" applyAlignment="1">
      <alignment horizontal="center" vertical="top" wrapText="1"/>
    </xf>
    <xf numFmtId="2" fontId="14" fillId="0" borderId="4" xfId="1" applyNumberFormat="1" applyFont="1" applyFill="1" applyBorder="1" applyAlignment="1">
      <alignment horizontal="right" vertical="center"/>
    </xf>
    <xf numFmtId="167" fontId="14" fillId="0" borderId="5" xfId="1" applyNumberFormat="1" applyFont="1" applyFill="1" applyBorder="1" applyAlignment="1">
      <alignment horizontal="center" vertical="center"/>
    </xf>
    <xf numFmtId="2" fontId="3" fillId="0" borderId="5" xfId="1" applyNumberFormat="1" applyFont="1" applyFill="1" applyBorder="1" applyAlignment="1">
      <alignment horizontal="center" vertical="center"/>
    </xf>
    <xf numFmtId="167" fontId="14" fillId="0" borderId="2" xfId="1" applyNumberFormat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 vertical="center"/>
    </xf>
    <xf numFmtId="2" fontId="14" fillId="0" borderId="1" xfId="1" applyNumberFormat="1" applyFont="1" applyFill="1" applyBorder="1" applyAlignment="1">
      <alignment horizontal="left" vertical="center" wrapText="1"/>
    </xf>
    <xf numFmtId="167" fontId="14" fillId="0" borderId="1" xfId="1" applyNumberFormat="1" applyFont="1" applyFill="1" applyBorder="1" applyAlignment="1">
      <alignment horizontal="center" vertical="center"/>
    </xf>
    <xf numFmtId="2" fontId="2" fillId="0" borderId="15" xfId="1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14" fillId="0" borderId="11" xfId="1" applyNumberFormat="1" applyFont="1" applyFill="1" applyBorder="1" applyAlignment="1" applyProtection="1">
      <alignment horizontal="left" vertical="top" wrapText="1"/>
    </xf>
    <xf numFmtId="0" fontId="14" fillId="0" borderId="12" xfId="1" applyNumberFormat="1" applyFont="1" applyFill="1" applyBorder="1" applyAlignment="1" applyProtection="1">
      <alignment horizontal="left" vertical="top" wrapText="1"/>
    </xf>
    <xf numFmtId="0" fontId="8" fillId="0" borderId="10" xfId="1" applyFont="1" applyFill="1" applyBorder="1" applyAlignment="1">
      <alignment horizontal="center" vertical="top"/>
    </xf>
    <xf numFmtId="167" fontId="9" fillId="0" borderId="7" xfId="1" applyNumberFormat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top"/>
    </xf>
    <xf numFmtId="49" fontId="4" fillId="0" borderId="21" xfId="1" applyNumberFormat="1" applyFont="1" applyFill="1" applyBorder="1" applyAlignment="1">
      <alignment horizontal="center"/>
    </xf>
    <xf numFmtId="49" fontId="4" fillId="0" borderId="22" xfId="1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top"/>
    </xf>
    <xf numFmtId="2" fontId="14" fillId="0" borderId="2" xfId="1" applyNumberFormat="1" applyFont="1" applyFill="1" applyBorder="1" applyAlignment="1">
      <alignment horizontal="center" vertical="center"/>
    </xf>
    <xf numFmtId="2" fontId="14" fillId="0" borderId="8" xfId="1" applyNumberFormat="1" applyFont="1" applyFill="1" applyBorder="1" applyAlignment="1">
      <alignment horizontal="right" vertical="center"/>
    </xf>
    <xf numFmtId="167" fontId="9" fillId="0" borderId="6" xfId="1" applyNumberFormat="1" applyFont="1" applyFill="1" applyBorder="1" applyAlignment="1">
      <alignment horizontal="center" vertical="top" wrapText="1"/>
    </xf>
    <xf numFmtId="0" fontId="33" fillId="0" borderId="8" xfId="0" applyFont="1" applyFill="1" applyBorder="1"/>
    <xf numFmtId="166" fontId="38" fillId="0" borderId="8" xfId="1" applyNumberFormat="1" applyFont="1" applyFill="1" applyBorder="1" applyAlignment="1">
      <alignment horizontal="center" vertical="center" wrapText="1"/>
    </xf>
    <xf numFmtId="2" fontId="10" fillId="0" borderId="5" xfId="1" applyNumberFormat="1" applyFont="1" applyFill="1" applyBorder="1" applyAlignment="1">
      <alignment horizontal="right" vertical="center"/>
    </xf>
    <xf numFmtId="2" fontId="38" fillId="0" borderId="8" xfId="1" applyNumberFormat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left" vertical="center" wrapText="1"/>
    </xf>
    <xf numFmtId="0" fontId="9" fillId="0" borderId="4" xfId="1" applyNumberFormat="1" applyFont="1" applyFill="1" applyBorder="1" applyAlignment="1" applyProtection="1">
      <alignment horizontal="left" vertical="top" wrapText="1"/>
    </xf>
    <xf numFmtId="166" fontId="9" fillId="0" borderId="6" xfId="1" applyNumberFormat="1" applyFont="1" applyFill="1" applyBorder="1" applyAlignment="1">
      <alignment horizontal="center" vertical="top" wrapText="1"/>
    </xf>
    <xf numFmtId="165" fontId="2" fillId="0" borderId="6" xfId="1" applyNumberFormat="1" applyFont="1" applyFill="1" applyBorder="1" applyAlignment="1">
      <alignment horizontal="center" vertical="top" wrapText="1"/>
    </xf>
    <xf numFmtId="166" fontId="38" fillId="0" borderId="6" xfId="1" applyNumberFormat="1" applyFont="1" applyFill="1" applyBorder="1" applyAlignment="1">
      <alignment horizontal="center" vertical="center" wrapText="1"/>
    </xf>
    <xf numFmtId="167" fontId="38" fillId="0" borderId="6" xfId="1" applyNumberFormat="1" applyFont="1" applyFill="1" applyBorder="1" applyAlignment="1">
      <alignment horizontal="center" vertical="top" wrapText="1"/>
    </xf>
    <xf numFmtId="49" fontId="21" fillId="0" borderId="4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0" borderId="7" xfId="1" applyNumberFormat="1" applyFont="1" applyFill="1" applyBorder="1" applyAlignment="1">
      <alignment horizontal="center" vertical="center" wrapText="1"/>
    </xf>
    <xf numFmtId="0" fontId="11" fillId="0" borderId="23" xfId="0" applyNumberFormat="1" applyFont="1" applyFill="1" applyBorder="1" applyAlignment="1" applyProtection="1">
      <alignment horizontal="left" vertical="top" wrapText="1"/>
    </xf>
    <xf numFmtId="0" fontId="42" fillId="0" borderId="0" xfId="1" applyFont="1" applyFill="1"/>
    <xf numFmtId="0" fontId="43" fillId="0" borderId="0" xfId="0" applyFont="1" applyFill="1"/>
    <xf numFmtId="0" fontId="43" fillId="0" borderId="0" xfId="0" applyFont="1" applyFill="1" applyBorder="1"/>
    <xf numFmtId="0" fontId="45" fillId="0" borderId="0" xfId="1" applyFont="1" applyFill="1"/>
    <xf numFmtId="2" fontId="0" fillId="0" borderId="0" xfId="0" applyNumberFormat="1"/>
    <xf numFmtId="0" fontId="33" fillId="0" borderId="0" xfId="0" applyFont="1" applyFill="1" applyBorder="1"/>
    <xf numFmtId="49" fontId="21" fillId="0" borderId="8" xfId="1" applyNumberFormat="1" applyFont="1" applyFill="1" applyBorder="1" applyAlignment="1">
      <alignment horizontal="center" vertical="top" wrapText="1"/>
    </xf>
    <xf numFmtId="167" fontId="37" fillId="0" borderId="8" xfId="1" applyNumberFormat="1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left" vertical="center" wrapText="1"/>
    </xf>
    <xf numFmtId="2" fontId="2" fillId="0" borderId="4" xfId="1" applyNumberFormat="1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2" fontId="2" fillId="0" borderId="4" xfId="1" applyNumberFormat="1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2" fontId="2" fillId="0" borderId="6" xfId="1" applyNumberFormat="1" applyFont="1" applyFill="1" applyBorder="1" applyAlignment="1">
      <alignment horizontal="center" vertical="center" wrapText="1"/>
    </xf>
    <xf numFmtId="2" fontId="14" fillId="0" borderId="15" xfId="1" applyNumberFormat="1" applyFont="1" applyFill="1" applyBorder="1" applyAlignment="1">
      <alignment horizontal="right" vertical="center"/>
    </xf>
    <xf numFmtId="2" fontId="14" fillId="0" borderId="17" xfId="1" applyNumberFormat="1" applyFont="1" applyFill="1" applyBorder="1" applyAlignment="1">
      <alignment horizontal="right" vertical="center"/>
    </xf>
    <xf numFmtId="2" fontId="2" fillId="0" borderId="6" xfId="1" applyNumberFormat="1" applyFont="1" applyFill="1" applyBorder="1" applyAlignment="1">
      <alignment horizontal="center" vertical="center"/>
    </xf>
    <xf numFmtId="2" fontId="14" fillId="0" borderId="2" xfId="1" applyNumberFormat="1" applyFont="1" applyFill="1" applyBorder="1" applyAlignment="1">
      <alignment horizontal="right" vertical="center"/>
    </xf>
    <xf numFmtId="49" fontId="14" fillId="0" borderId="4" xfId="1" applyNumberFormat="1" applyFont="1" applyFill="1" applyBorder="1" applyAlignment="1">
      <alignment horizontal="center" wrapText="1"/>
    </xf>
    <xf numFmtId="0" fontId="33" fillId="0" borderId="8" xfId="0" applyFont="1" applyFill="1" applyBorder="1" applyAlignment="1">
      <alignment horizontal="center" wrapText="1"/>
    </xf>
    <xf numFmtId="49" fontId="14" fillId="0" borderId="3" xfId="1" applyNumberFormat="1" applyFont="1" applyFill="1" applyBorder="1" applyAlignment="1">
      <alignment horizontal="center" wrapText="1"/>
    </xf>
    <xf numFmtId="0" fontId="33" fillId="0" borderId="6" xfId="0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49" fontId="3" fillId="0" borderId="8" xfId="1" applyNumberFormat="1" applyFont="1" applyFill="1" applyBorder="1" applyAlignment="1">
      <alignment horizontal="center" vertical="center"/>
    </xf>
    <xf numFmtId="4" fontId="14" fillId="0" borderId="8" xfId="1" applyNumberFormat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left" vertical="center" wrapText="1"/>
    </xf>
    <xf numFmtId="49" fontId="21" fillId="0" borderId="4" xfId="0" applyNumberFormat="1" applyFont="1" applyFill="1" applyBorder="1" applyAlignment="1">
      <alignment horizontal="center" wrapText="1"/>
    </xf>
    <xf numFmtId="49" fontId="35" fillId="0" borderId="8" xfId="0" applyNumberFormat="1" applyFont="1" applyFill="1" applyBorder="1" applyAlignment="1">
      <alignment horizontal="center" wrapText="1"/>
    </xf>
    <xf numFmtId="165" fontId="23" fillId="0" borderId="8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/>
    </xf>
    <xf numFmtId="0" fontId="32" fillId="0" borderId="27" xfId="0" applyFont="1" applyFill="1" applyBorder="1"/>
    <xf numFmtId="0" fontId="21" fillId="0" borderId="29" xfId="1" applyFont="1" applyFill="1" applyBorder="1" applyAlignment="1">
      <alignment horizontal="center" vertical="top" wrapText="1"/>
    </xf>
    <xf numFmtId="0" fontId="8" fillId="0" borderId="30" xfId="1" applyFont="1" applyFill="1" applyBorder="1" applyAlignment="1">
      <alignment horizontal="center" vertical="center"/>
    </xf>
    <xf numFmtId="49" fontId="4" fillId="0" borderId="31" xfId="1" applyNumberFormat="1" applyFont="1" applyFill="1" applyBorder="1" applyAlignment="1">
      <alignment horizontal="center"/>
    </xf>
    <xf numFmtId="167" fontId="9" fillId="0" borderId="32" xfId="1" applyNumberFormat="1" applyFont="1" applyFill="1" applyBorder="1" applyAlignment="1">
      <alignment horizontal="center" vertical="center"/>
    </xf>
    <xf numFmtId="49" fontId="20" fillId="0" borderId="33" xfId="1" applyNumberFormat="1" applyFont="1" applyFill="1" applyBorder="1" applyAlignment="1">
      <alignment horizontal="center" vertical="top" wrapText="1"/>
    </xf>
    <xf numFmtId="0" fontId="1" fillId="0" borderId="0" xfId="1" applyFont="1" applyFill="1" applyBorder="1"/>
    <xf numFmtId="49" fontId="20" fillId="0" borderId="18" xfId="1" applyNumberFormat="1" applyFont="1" applyFill="1" applyBorder="1" applyAlignment="1">
      <alignment horizontal="center" vertical="top" wrapText="1"/>
    </xf>
    <xf numFmtId="49" fontId="21" fillId="0" borderId="18" xfId="1" applyNumberFormat="1" applyFont="1" applyFill="1" applyBorder="1" applyAlignment="1">
      <alignment horizontal="center" vertical="top" wrapText="1"/>
    </xf>
    <xf numFmtId="49" fontId="20" fillId="0" borderId="6" xfId="1" applyNumberFormat="1" applyFont="1" applyFill="1" applyBorder="1" applyAlignment="1">
      <alignment horizontal="center" vertical="center"/>
    </xf>
    <xf numFmtId="8" fontId="9" fillId="0" borderId="4" xfId="1" applyNumberFormat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49" fontId="21" fillId="0" borderId="6" xfId="0" applyNumberFormat="1" applyFont="1" applyFill="1" applyBorder="1" applyAlignment="1">
      <alignment horizontal="center" wrapText="1"/>
    </xf>
    <xf numFmtId="0" fontId="40" fillId="0" borderId="6" xfId="0" applyFont="1" applyFill="1" applyBorder="1" applyAlignment="1">
      <alignment horizontal="center" wrapText="1"/>
    </xf>
    <xf numFmtId="49" fontId="36" fillId="0" borderId="6" xfId="0" applyNumberFormat="1" applyFont="1" applyFill="1" applyBorder="1" applyAlignment="1">
      <alignment horizontal="center" wrapText="1"/>
    </xf>
    <xf numFmtId="49" fontId="35" fillId="0" borderId="6" xfId="0" applyNumberFormat="1" applyFont="1" applyFill="1" applyBorder="1" applyAlignment="1">
      <alignment horizontal="center" wrapText="1"/>
    </xf>
    <xf numFmtId="49" fontId="14" fillId="0" borderId="4" xfId="1" applyNumberFormat="1" applyFont="1" applyFill="1" applyBorder="1" applyAlignment="1">
      <alignment horizontal="center"/>
    </xf>
    <xf numFmtId="49" fontId="9" fillId="0" borderId="8" xfId="1" applyNumberFormat="1" applyFont="1" applyFill="1" applyBorder="1" applyAlignment="1">
      <alignment horizontal="center"/>
    </xf>
    <xf numFmtId="2" fontId="9" fillId="0" borderId="8" xfId="1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 vertical="center"/>
    </xf>
    <xf numFmtId="49" fontId="2" fillId="0" borderId="8" xfId="1" applyNumberFormat="1" applyFont="1" applyFill="1" applyBorder="1" applyAlignment="1">
      <alignment horizontal="center" vertical="center"/>
    </xf>
    <xf numFmtId="49" fontId="2" fillId="0" borderId="6" xfId="1" applyNumberFormat="1" applyFont="1" applyFill="1" applyBorder="1" applyAlignment="1">
      <alignment horizontal="center" vertical="center"/>
    </xf>
    <xf numFmtId="8" fontId="3" fillId="0" borderId="4" xfId="1" applyNumberFormat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top"/>
    </xf>
    <xf numFmtId="0" fontId="2" fillId="0" borderId="8" xfId="1" applyFont="1" applyFill="1" applyBorder="1" applyAlignment="1">
      <alignment horizontal="center" vertical="center"/>
    </xf>
    <xf numFmtId="49" fontId="3" fillId="0" borderId="18" xfId="1" applyNumberFormat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49" fontId="31" fillId="0" borderId="4" xfId="1" applyNumberFormat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0" fontId="9" fillId="0" borderId="4" xfId="0" applyNumberFormat="1" applyFont="1" applyFill="1" applyBorder="1" applyAlignment="1" applyProtection="1">
      <alignment horizontal="left" vertical="top" wrapText="1"/>
    </xf>
    <xf numFmtId="2" fontId="37" fillId="0" borderId="8" xfId="1" applyNumberFormat="1" applyFont="1" applyFill="1" applyBorder="1" applyAlignment="1">
      <alignment horizontal="center" vertical="center" wrapText="1"/>
    </xf>
    <xf numFmtId="49" fontId="21" fillId="0" borderId="6" xfId="1" applyNumberFormat="1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 wrapText="1"/>
    </xf>
    <xf numFmtId="2" fontId="2" fillId="0" borderId="4" xfId="1" applyNumberFormat="1" applyFont="1" applyFill="1" applyBorder="1" applyAlignment="1">
      <alignment horizontal="center" vertical="center"/>
    </xf>
    <xf numFmtId="49" fontId="21" fillId="0" borderId="5" xfId="1" applyNumberFormat="1" applyFont="1" applyFill="1" applyBorder="1" applyAlignment="1">
      <alignment horizontal="center" vertical="top" wrapText="1"/>
    </xf>
    <xf numFmtId="49" fontId="20" fillId="0" borderId="2" xfId="1" applyNumberFormat="1" applyFont="1" applyFill="1" applyBorder="1" applyAlignment="1">
      <alignment horizontal="center" vertical="top" wrapText="1"/>
    </xf>
    <xf numFmtId="165" fontId="2" fillId="0" borderId="11" xfId="1" applyNumberFormat="1" applyFont="1" applyFill="1" applyBorder="1" applyAlignment="1">
      <alignment horizontal="center" vertical="center" wrapText="1"/>
    </xf>
    <xf numFmtId="165" fontId="2" fillId="0" borderId="12" xfId="1" applyNumberFormat="1" applyFont="1" applyFill="1" applyBorder="1" applyAlignment="1">
      <alignment horizontal="center" vertical="center" wrapText="1"/>
    </xf>
    <xf numFmtId="167" fontId="9" fillId="0" borderId="5" xfId="1" applyNumberFormat="1" applyFont="1" applyFill="1" applyBorder="1" applyAlignment="1">
      <alignment horizontal="center" vertical="center"/>
    </xf>
    <xf numFmtId="167" fontId="38" fillId="0" borderId="2" xfId="1" applyNumberFormat="1" applyFont="1" applyFill="1" applyBorder="1" applyAlignment="1">
      <alignment horizontal="center" vertical="top" wrapText="1"/>
    </xf>
    <xf numFmtId="49" fontId="9" fillId="0" borderId="11" xfId="1" applyNumberFormat="1" applyFont="1" applyFill="1" applyBorder="1" applyAlignment="1">
      <alignment horizontal="center" wrapText="1"/>
    </xf>
    <xf numFmtId="49" fontId="9" fillId="0" borderId="12" xfId="1" applyNumberFormat="1" applyFont="1" applyFill="1" applyBorder="1" applyAlignment="1">
      <alignment horizontal="center" wrapText="1"/>
    </xf>
    <xf numFmtId="0" fontId="14" fillId="0" borderId="11" xfId="0" applyNumberFormat="1" applyFont="1" applyFill="1" applyBorder="1" applyAlignment="1" applyProtection="1">
      <alignment horizontal="left" vertical="top"/>
    </xf>
    <xf numFmtId="0" fontId="14" fillId="0" borderId="12" xfId="0" applyNumberFormat="1" applyFont="1" applyFill="1" applyBorder="1" applyAlignment="1" applyProtection="1">
      <alignment horizontal="left" vertical="top"/>
    </xf>
    <xf numFmtId="2" fontId="10" fillId="0" borderId="10" xfId="1" applyNumberFormat="1" applyFont="1" applyFill="1" applyBorder="1" applyAlignment="1">
      <alignment horizontal="right" vertical="center"/>
    </xf>
    <xf numFmtId="2" fontId="3" fillId="0" borderId="18" xfId="1" applyNumberFormat="1" applyFont="1" applyFill="1" applyBorder="1" applyAlignment="1">
      <alignment horizontal="center" vertical="center" wrapText="1"/>
    </xf>
    <xf numFmtId="4" fontId="23" fillId="0" borderId="0" xfId="1" applyNumberFormat="1" applyFont="1" applyFill="1" applyBorder="1" applyAlignment="1">
      <alignment horizontal="center" vertical="center" wrapText="1"/>
    </xf>
    <xf numFmtId="2" fontId="2" fillId="0" borderId="4" xfId="1" applyNumberFormat="1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2" fontId="14" fillId="0" borderId="1" xfId="1" applyNumberFormat="1" applyFont="1" applyFill="1" applyBorder="1" applyAlignment="1">
      <alignment horizontal="right" vertical="center"/>
    </xf>
    <xf numFmtId="0" fontId="14" fillId="0" borderId="7" xfId="0" applyNumberFormat="1" applyFont="1" applyFill="1" applyBorder="1" applyAlignment="1" applyProtection="1">
      <alignment horizontal="left" vertical="top"/>
    </xf>
    <xf numFmtId="169" fontId="8" fillId="0" borderId="6" xfId="0" applyNumberFormat="1" applyFont="1" applyFill="1" applyBorder="1"/>
    <xf numFmtId="2" fontId="38" fillId="0" borderId="7" xfId="1" applyNumberFormat="1" applyFont="1" applyFill="1" applyBorder="1" applyAlignment="1">
      <alignment horizontal="center" vertical="top" wrapText="1"/>
    </xf>
    <xf numFmtId="49" fontId="4" fillId="0" borderId="10" xfId="1" applyNumberFormat="1" applyFont="1" applyFill="1" applyBorder="1" applyAlignment="1">
      <alignment horizontal="center"/>
    </xf>
    <xf numFmtId="8" fontId="9" fillId="0" borderId="4" xfId="1" applyNumberFormat="1" applyFont="1" applyFill="1" applyBorder="1" applyAlignment="1">
      <alignment horizontal="center" wrapText="1"/>
    </xf>
    <xf numFmtId="49" fontId="50" fillId="0" borderId="8" xfId="1" applyNumberFormat="1" applyFont="1" applyFill="1" applyBorder="1" applyAlignment="1">
      <alignment horizontal="center" wrapText="1"/>
    </xf>
    <xf numFmtId="167" fontId="20" fillId="0" borderId="6" xfId="1" applyNumberFormat="1" applyFont="1" applyFill="1" applyBorder="1" applyAlignment="1">
      <alignment horizontal="center" vertical="center" wrapText="1"/>
    </xf>
    <xf numFmtId="2" fontId="9" fillId="0" borderId="0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/>
    </xf>
    <xf numFmtId="2" fontId="10" fillId="0" borderId="3" xfId="1" applyNumberFormat="1" applyFont="1" applyFill="1" applyBorder="1" applyAlignment="1">
      <alignment horizontal="left" vertical="center"/>
    </xf>
    <xf numFmtId="49" fontId="14" fillId="0" borderId="4" xfId="1" applyNumberFormat="1" applyFont="1" applyFill="1" applyBorder="1" applyAlignment="1">
      <alignment horizontal="center" wrapText="1"/>
    </xf>
    <xf numFmtId="0" fontId="33" fillId="0" borderId="8" xfId="0" applyFont="1" applyFill="1" applyBorder="1" applyAlignment="1">
      <alignment horizontal="center" wrapText="1"/>
    </xf>
    <xf numFmtId="49" fontId="14" fillId="0" borderId="5" xfId="1" applyNumberFormat="1" applyFont="1" applyFill="1" applyBorder="1" applyAlignment="1">
      <alignment horizontal="center" wrapText="1"/>
    </xf>
    <xf numFmtId="0" fontId="33" fillId="0" borderId="2" xfId="0" applyFont="1" applyFill="1" applyBorder="1" applyAlignment="1">
      <alignment horizontal="center" wrapText="1"/>
    </xf>
    <xf numFmtId="2" fontId="2" fillId="0" borderId="19" xfId="1" applyNumberFormat="1" applyFont="1" applyFill="1" applyBorder="1" applyAlignment="1">
      <alignment vertical="center" wrapText="1"/>
    </xf>
    <xf numFmtId="0" fontId="33" fillId="0" borderId="6" xfId="0" applyFont="1" applyFill="1" applyBorder="1" applyAlignment="1">
      <alignment vertical="center" wrapText="1"/>
    </xf>
    <xf numFmtId="2" fontId="2" fillId="0" borderId="4" xfId="1" applyNumberFormat="1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2" fontId="2" fillId="0" borderId="4" xfId="1" applyNumberFormat="1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2" fontId="2" fillId="0" borderId="6" xfId="1" applyNumberFormat="1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2" fontId="2" fillId="0" borderId="19" xfId="1" applyNumberFormat="1" applyFont="1" applyFill="1" applyBorder="1" applyAlignment="1">
      <alignment horizontal="center" vertical="center"/>
    </xf>
    <xf numFmtId="2" fontId="2" fillId="0" borderId="6" xfId="1" applyNumberFormat="1" applyFont="1" applyFill="1" applyBorder="1" applyAlignment="1">
      <alignment horizontal="center" vertical="center"/>
    </xf>
    <xf numFmtId="2" fontId="14" fillId="0" borderId="1" xfId="1" applyNumberFormat="1" applyFont="1" applyFill="1" applyBorder="1" applyAlignment="1">
      <alignment horizontal="right" vertical="center"/>
    </xf>
    <xf numFmtId="2" fontId="14" fillId="0" borderId="10" xfId="1" applyNumberFormat="1" applyFont="1" applyFill="1" applyBorder="1" applyAlignment="1">
      <alignment horizontal="right" vertical="center"/>
    </xf>
    <xf numFmtId="2" fontId="14" fillId="0" borderId="2" xfId="1" applyNumberFormat="1" applyFont="1" applyFill="1" applyBorder="1" applyAlignment="1">
      <alignment horizontal="right" vertical="center"/>
    </xf>
    <xf numFmtId="2" fontId="14" fillId="0" borderId="12" xfId="1" applyNumberFormat="1" applyFont="1" applyFill="1" applyBorder="1" applyAlignment="1">
      <alignment horizontal="right" vertical="center"/>
    </xf>
    <xf numFmtId="2" fontId="14" fillId="0" borderId="15" xfId="1" applyNumberFormat="1" applyFont="1" applyFill="1" applyBorder="1" applyAlignment="1">
      <alignment horizontal="right" vertical="center"/>
    </xf>
    <xf numFmtId="2" fontId="14" fillId="0" borderId="16" xfId="1" applyNumberFormat="1" applyFont="1" applyFill="1" applyBorder="1" applyAlignment="1">
      <alignment horizontal="right" vertical="center"/>
    </xf>
    <xf numFmtId="2" fontId="14" fillId="0" borderId="17" xfId="1" applyNumberFormat="1" applyFont="1" applyFill="1" applyBorder="1" applyAlignment="1">
      <alignment horizontal="right" vertical="center"/>
    </xf>
    <xf numFmtId="49" fontId="14" fillId="0" borderId="6" xfId="1" applyNumberFormat="1" applyFont="1" applyFill="1" applyBorder="1" applyAlignment="1">
      <alignment horizontal="center" wrapText="1"/>
    </xf>
    <xf numFmtId="49" fontId="14" fillId="0" borderId="7" xfId="1" applyNumberFormat="1" applyFont="1" applyFill="1" applyBorder="1" applyAlignment="1">
      <alignment horizontal="center" wrapText="1"/>
    </xf>
    <xf numFmtId="0" fontId="33" fillId="0" borderId="10" xfId="0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left" vertical="center" wrapText="1"/>
      <protection locked="0"/>
    </xf>
    <xf numFmtId="0" fontId="33" fillId="0" borderId="5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horizontal="right"/>
    </xf>
    <xf numFmtId="0" fontId="14" fillId="0" borderId="16" xfId="0" applyFont="1" applyFill="1" applyBorder="1" applyAlignment="1">
      <alignment horizontal="right"/>
    </xf>
    <xf numFmtId="0" fontId="14" fillId="0" borderId="17" xfId="0" applyFont="1" applyFill="1" applyBorder="1" applyAlignment="1">
      <alignment horizontal="right"/>
    </xf>
    <xf numFmtId="17" fontId="1" fillId="0" borderId="2" xfId="1" applyNumberFormat="1" applyFill="1" applyBorder="1" applyAlignment="1">
      <alignment wrapText="1"/>
    </xf>
    <xf numFmtId="0" fontId="1" fillId="0" borderId="2" xfId="1" applyBorder="1" applyAlignment="1">
      <alignment wrapText="1"/>
    </xf>
    <xf numFmtId="0" fontId="21" fillId="0" borderId="25" xfId="1" applyFont="1" applyFill="1" applyBorder="1" applyAlignment="1">
      <alignment horizontal="center" vertical="center" wrapText="1"/>
    </xf>
    <xf numFmtId="0" fontId="21" fillId="0" borderId="13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wrapText="1"/>
    </xf>
    <xf numFmtId="2" fontId="10" fillId="0" borderId="3" xfId="1" applyNumberFormat="1" applyFont="1" applyFill="1" applyBorder="1" applyAlignment="1">
      <alignment horizontal="right" vertical="center"/>
    </xf>
    <xf numFmtId="2" fontId="10" fillId="0" borderId="11" xfId="1" applyNumberFormat="1" applyFont="1" applyFill="1" applyBorder="1" applyAlignment="1">
      <alignment horizontal="right" vertical="center"/>
    </xf>
    <xf numFmtId="0" fontId="10" fillId="0" borderId="24" xfId="1" applyFont="1" applyFill="1" applyBorder="1" applyAlignment="1">
      <alignment horizontal="center" vertical="center" wrapText="1"/>
    </xf>
    <xf numFmtId="0" fontId="8" fillId="0" borderId="28" xfId="1" applyFont="1" applyFill="1" applyBorder="1" applyAlignment="1"/>
    <xf numFmtId="0" fontId="18" fillId="0" borderId="0" xfId="1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 wrapText="1"/>
    </xf>
    <xf numFmtId="0" fontId="21" fillId="0" borderId="26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wrapText="1"/>
    </xf>
    <xf numFmtId="49" fontId="21" fillId="0" borderId="4" xfId="1" applyNumberFormat="1" applyFont="1" applyFill="1" applyBorder="1" applyAlignment="1">
      <alignment horizontal="center" vertical="center" wrapText="1"/>
    </xf>
    <xf numFmtId="49" fontId="39" fillId="0" borderId="8" xfId="0" applyNumberFormat="1" applyFont="1" applyFill="1" applyBorder="1" applyAlignment="1">
      <alignment horizontal="center" wrapText="1"/>
    </xf>
    <xf numFmtId="2" fontId="10" fillId="0" borderId="6" xfId="1" applyNumberFormat="1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2" fontId="2" fillId="0" borderId="18" xfId="1" applyNumberFormat="1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1" xfId="1" applyFill="1" applyBorder="1"/>
    <xf numFmtId="0" fontId="0" fillId="0" borderId="0" xfId="0" applyFill="1" applyAlignment="1">
      <alignment horizontal="center"/>
    </xf>
    <xf numFmtId="2" fontId="1" fillId="0" borderId="1" xfId="1" applyNumberFormat="1" applyFill="1" applyBorder="1"/>
    <xf numFmtId="2" fontId="13" fillId="0" borderId="0" xfId="1" applyNumberFormat="1" applyFont="1" applyFill="1"/>
    <xf numFmtId="49" fontId="9" fillId="0" borderId="16" xfId="1" applyNumberFormat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 wrapText="1"/>
    </xf>
    <xf numFmtId="49" fontId="30" fillId="0" borderId="16" xfId="0" applyNumberFormat="1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2" fontId="30" fillId="0" borderId="16" xfId="0" applyNumberFormat="1" applyFont="1" applyBorder="1" applyAlignment="1">
      <alignment horizontal="center" wrapText="1"/>
    </xf>
    <xf numFmtId="49" fontId="9" fillId="0" borderId="16" xfId="1" applyNumberFormat="1" applyFont="1" applyFill="1" applyBorder="1" applyAlignment="1">
      <alignment horizontal="center"/>
    </xf>
    <xf numFmtId="2" fontId="9" fillId="0" borderId="16" xfId="1" applyNumberFormat="1" applyFont="1" applyFill="1" applyBorder="1" applyAlignment="1">
      <alignment horizontal="center" vertical="center" wrapText="1"/>
    </xf>
    <xf numFmtId="49" fontId="3" fillId="0" borderId="16" xfId="1" applyNumberFormat="1" applyFont="1" applyFill="1" applyBorder="1" applyAlignment="1">
      <alignment horizontal="center" vertical="center"/>
    </xf>
    <xf numFmtId="49" fontId="2" fillId="0" borderId="16" xfId="1" applyNumberFormat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/>
    </xf>
    <xf numFmtId="49" fontId="20" fillId="0" borderId="16" xfId="1" applyNumberFormat="1" applyFont="1" applyFill="1" applyBorder="1" applyAlignment="1">
      <alignment horizontal="center" vertical="top" wrapText="1"/>
    </xf>
    <xf numFmtId="49" fontId="20" fillId="0" borderId="5" xfId="1" applyNumberFormat="1" applyFont="1" applyFill="1" applyBorder="1" applyAlignment="1">
      <alignment horizontal="center" vertical="top" wrapText="1"/>
    </xf>
    <xf numFmtId="49" fontId="20" fillId="0" borderId="3" xfId="1" applyNumberFormat="1" applyFont="1" applyFill="1" applyBorder="1" applyAlignment="1">
      <alignment horizontal="center" vertical="top" wrapText="1"/>
    </xf>
    <xf numFmtId="49" fontId="20" fillId="0" borderId="10" xfId="1" applyNumberFormat="1" applyFont="1" applyFill="1" applyBorder="1" applyAlignment="1">
      <alignment horizontal="center" vertical="top" wrapText="1"/>
    </xf>
    <xf numFmtId="49" fontId="21" fillId="0" borderId="16" xfId="1" applyNumberFormat="1" applyFont="1" applyFill="1" applyBorder="1" applyAlignment="1">
      <alignment horizontal="center" vertical="top" wrapText="1"/>
    </xf>
    <xf numFmtId="0" fontId="5" fillId="0" borderId="16" xfId="1" applyFont="1" applyFill="1" applyBorder="1" applyAlignment="1">
      <alignment horizontal="center" vertical="center"/>
    </xf>
    <xf numFmtId="8" fontId="3" fillId="0" borderId="16" xfId="1" applyNumberFormat="1" applyFont="1" applyFill="1" applyBorder="1" applyAlignment="1">
      <alignment horizontal="center" vertical="center"/>
    </xf>
    <xf numFmtId="0" fontId="6" fillId="0" borderId="16" xfId="1" applyFont="1" applyBorder="1" applyAlignment="1">
      <alignment horizontal="center"/>
    </xf>
    <xf numFmtId="0" fontId="0" fillId="0" borderId="15" xfId="0" applyBorder="1" applyAlignment="1">
      <alignment vertical="center" wrapText="1"/>
    </xf>
    <xf numFmtId="0" fontId="11" fillId="0" borderId="23" xfId="0" applyNumberFormat="1" applyFont="1" applyFill="1" applyBorder="1" applyAlignment="1" applyProtection="1">
      <alignment horizontal="left" vertical="top"/>
    </xf>
    <xf numFmtId="2" fontId="1" fillId="0" borderId="17" xfId="1" applyNumberFormat="1" applyBorder="1" applyAlignment="1">
      <alignment horizontal="center"/>
    </xf>
    <xf numFmtId="2" fontId="1" fillId="0" borderId="17" xfId="1" applyNumberFormat="1" applyBorder="1"/>
    <xf numFmtId="0" fontId="24" fillId="0" borderId="0" xfId="0" applyFont="1" applyFill="1" applyBorder="1"/>
    <xf numFmtId="0" fontId="44" fillId="0" borderId="0" xfId="0" applyFont="1" applyBorder="1"/>
    <xf numFmtId="0" fontId="11" fillId="0" borderId="0" xfId="0" applyNumberFormat="1" applyFont="1" applyFill="1" applyBorder="1" applyAlignment="1" applyProtection="1">
      <alignment horizontal="left" vertical="top" wrapText="1"/>
    </xf>
    <xf numFmtId="0" fontId="41" fillId="0" borderId="0" xfId="0" applyFont="1" applyFill="1" applyBorder="1" applyAlignment="1">
      <alignment wrapText="1"/>
    </xf>
    <xf numFmtId="169" fontId="25" fillId="0" borderId="0" xfId="0" applyNumberFormat="1" applyFont="1" applyFill="1" applyBorder="1"/>
    <xf numFmtId="0" fontId="44" fillId="0" borderId="0" xfId="0" applyFont="1" applyFill="1" applyBorder="1"/>
    <xf numFmtId="169" fontId="25" fillId="0" borderId="0" xfId="1" applyNumberFormat="1" applyFont="1" applyFill="1" applyBorder="1"/>
    <xf numFmtId="0" fontId="45" fillId="0" borderId="0" xfId="1" applyFont="1" applyFill="1" applyBorder="1"/>
    <xf numFmtId="169" fontId="26" fillId="0" borderId="0" xfId="1" applyNumberFormat="1" applyFont="1" applyFill="1" applyBorder="1" applyAlignment="1">
      <alignment horizontal="right" vertical="center"/>
    </xf>
    <xf numFmtId="0" fontId="46" fillId="0" borderId="0" xfId="1" applyFont="1" applyFill="1" applyBorder="1"/>
    <xf numFmtId="169" fontId="25" fillId="3" borderId="0" xfId="1" applyNumberFormat="1" applyFont="1" applyFill="1" applyBorder="1"/>
    <xf numFmtId="0" fontId="0" fillId="2" borderId="0" xfId="0" applyFill="1" applyBorder="1"/>
    <xf numFmtId="169" fontId="27" fillId="0" borderId="0" xfId="1" applyNumberFormat="1" applyFont="1" applyFill="1" applyBorder="1"/>
    <xf numFmtId="0" fontId="46" fillId="0" borderId="0" xfId="1" applyFont="1" applyBorder="1" applyAlignment="1">
      <alignment horizontal="right"/>
    </xf>
    <xf numFmtId="0" fontId="46" fillId="4" borderId="0" xfId="1" applyFont="1" applyFill="1" applyBorder="1"/>
    <xf numFmtId="169" fontId="8" fillId="0" borderId="0" xfId="1" applyNumberFormat="1" applyFont="1" applyFill="1" applyBorder="1"/>
    <xf numFmtId="0" fontId="49" fillId="0" borderId="0" xfId="1" applyFont="1" applyFill="1" applyBorder="1"/>
    <xf numFmtId="169" fontId="25" fillId="0" borderId="0" xfId="1" applyNumberFormat="1" applyFont="1" applyFill="1" applyBorder="1" applyAlignment="1">
      <alignment horizontal="center"/>
    </xf>
    <xf numFmtId="0" fontId="45" fillId="3" borderId="0" xfId="1" applyFont="1" applyFill="1" applyBorder="1" applyAlignment="1">
      <alignment horizontal="center"/>
    </xf>
    <xf numFmtId="169" fontId="26" fillId="0" borderId="0" xfId="1" applyNumberFormat="1" applyFont="1" applyFill="1" applyBorder="1"/>
    <xf numFmtId="0" fontId="45" fillId="0" borderId="0" xfId="1" applyFont="1" applyBorder="1"/>
    <xf numFmtId="2" fontId="44" fillId="0" borderId="0" xfId="0" applyNumberFormat="1" applyFont="1" applyBorder="1"/>
    <xf numFmtId="0" fontId="47" fillId="0" borderId="0" xfId="0" applyFont="1" applyFill="1" applyBorder="1"/>
    <xf numFmtId="0" fontId="48" fillId="0" borderId="0" xfId="0" applyFont="1" applyFill="1" applyBorder="1"/>
    <xf numFmtId="2" fontId="25" fillId="0" borderId="0" xfId="1" applyNumberFormat="1" applyFont="1" applyFill="1" applyBorder="1"/>
    <xf numFmtId="0" fontId="46" fillId="0" borderId="0" xfId="1" applyFont="1" applyBorder="1"/>
    <xf numFmtId="0" fontId="49" fillId="0" borderId="0" xfId="1" applyFont="1" applyBorder="1"/>
    <xf numFmtId="2" fontId="28" fillId="0" borderId="0" xfId="1" applyNumberFormat="1" applyFont="1" applyFill="1" applyBorder="1"/>
    <xf numFmtId="0" fontId="29" fillId="0" borderId="0" xfId="1" applyFont="1" applyFill="1" applyBorder="1"/>
    <xf numFmtId="167" fontId="11" fillId="0" borderId="0" xfId="1" applyNumberFormat="1" applyFont="1" applyBorder="1"/>
    <xf numFmtId="17" fontId="46" fillId="0" borderId="0" xfId="1" applyNumberFormat="1" applyFont="1" applyFill="1" applyBorder="1" applyAlignment="1">
      <alignment wrapText="1"/>
    </xf>
    <xf numFmtId="0" fontId="1" fillId="0" borderId="0" xfId="1" applyFill="1" applyBorder="1"/>
    <xf numFmtId="0" fontId="46" fillId="0" borderId="0" xfId="1" applyFont="1" applyBorder="1" applyAlignment="1">
      <alignment horizontal="center"/>
    </xf>
    <xf numFmtId="0" fontId="29" fillId="0" borderId="0" xfId="1" applyFont="1" applyFill="1" applyBorder="1" applyAlignment="1">
      <alignment horizontal="center"/>
    </xf>
    <xf numFmtId="2" fontId="46" fillId="2" borderId="0" xfId="1" applyNumberFormat="1" applyFont="1" applyFill="1" applyBorder="1"/>
    <xf numFmtId="2" fontId="29" fillId="0" borderId="0" xfId="1" applyNumberFormat="1" applyFont="1" applyFill="1" applyBorder="1"/>
    <xf numFmtId="2" fontId="46" fillId="0" borderId="0" xfId="1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1"/>
  <sheetViews>
    <sheetView tabSelected="1" zoomScaleNormal="100" workbookViewId="0">
      <selection sqref="A1:G239"/>
    </sheetView>
  </sheetViews>
  <sheetFormatPr defaultRowHeight="15" x14ac:dyDescent="0.25"/>
  <cols>
    <col min="1" max="1" width="4.5703125" style="204" customWidth="1"/>
    <col min="2" max="2" width="58.140625" style="204" customWidth="1"/>
    <col min="3" max="3" width="7.28515625" style="204" customWidth="1"/>
    <col min="4" max="4" width="25.5703125" style="204" customWidth="1"/>
    <col min="5" max="5" width="6.42578125" style="204" customWidth="1"/>
    <col min="6" max="6" width="7.28515625" style="204" customWidth="1"/>
    <col min="7" max="7" width="18.85546875" style="204" customWidth="1"/>
    <col min="8" max="8" width="13" customWidth="1"/>
    <col min="9" max="9" width="11.42578125" style="425" customWidth="1"/>
    <col min="10" max="10" width="9.140625" style="426" customWidth="1"/>
    <col min="11" max="11" width="9.85546875" customWidth="1"/>
    <col min="12" max="12" width="9" customWidth="1"/>
    <col min="13" max="13" width="7.7109375" style="23" customWidth="1"/>
    <col min="14" max="14" width="8.5703125" style="23" customWidth="1"/>
    <col min="15" max="15" width="11" style="23" customWidth="1"/>
    <col min="16" max="16" width="10.7109375" style="23" customWidth="1"/>
    <col min="17" max="20" width="9.140625" style="23"/>
  </cols>
  <sheetData>
    <row r="1" spans="1:20" ht="15.75" x14ac:dyDescent="0.25">
      <c r="A1" s="10"/>
      <c r="B1" s="386" t="s">
        <v>0</v>
      </c>
      <c r="C1" s="386"/>
      <c r="D1" s="386"/>
      <c r="E1" s="386"/>
      <c r="F1" s="386"/>
      <c r="G1" s="386"/>
      <c r="H1" s="162"/>
    </row>
    <row r="2" spans="1:20" ht="15.75" x14ac:dyDescent="0.25">
      <c r="A2" s="10"/>
      <c r="B2" s="386" t="s">
        <v>192</v>
      </c>
      <c r="C2" s="386"/>
      <c r="D2" s="386"/>
      <c r="E2" s="386"/>
      <c r="F2" s="386"/>
      <c r="G2" s="386"/>
      <c r="H2" s="162"/>
      <c r="J2" s="427"/>
    </row>
    <row r="3" spans="1:20" ht="16.5" customHeight="1" x14ac:dyDescent="0.25">
      <c r="A3" s="10"/>
      <c r="B3" s="387" t="s">
        <v>61</v>
      </c>
      <c r="C3" s="387"/>
      <c r="D3" s="387"/>
      <c r="E3" s="387"/>
      <c r="F3" s="387"/>
      <c r="G3" s="387"/>
      <c r="H3" s="163"/>
    </row>
    <row r="4" spans="1:20" ht="15.75" x14ac:dyDescent="0.25">
      <c r="A4" s="10"/>
      <c r="B4" s="387" t="s">
        <v>62</v>
      </c>
      <c r="C4" s="387"/>
      <c r="D4" s="387"/>
      <c r="E4" s="387"/>
      <c r="F4" s="387"/>
      <c r="G4" s="387"/>
      <c r="H4" s="163"/>
    </row>
    <row r="5" spans="1:20" ht="15.75" x14ac:dyDescent="0.25">
      <c r="A5" s="10"/>
      <c r="B5" s="170"/>
      <c r="C5" s="170"/>
      <c r="D5" s="170"/>
      <c r="E5" s="170"/>
      <c r="F5" s="170"/>
      <c r="G5" s="170"/>
      <c r="H5" s="163"/>
    </row>
    <row r="6" spans="1:20" x14ac:dyDescent="0.25">
      <c r="A6" s="384" t="s">
        <v>1</v>
      </c>
      <c r="B6" s="379" t="s">
        <v>2</v>
      </c>
      <c r="C6" s="379" t="s">
        <v>30</v>
      </c>
      <c r="D6" s="379" t="s">
        <v>3</v>
      </c>
      <c r="E6" s="379" t="s">
        <v>21</v>
      </c>
      <c r="F6" s="388" t="s">
        <v>18</v>
      </c>
      <c r="G6" s="280"/>
      <c r="H6" s="152"/>
    </row>
    <row r="7" spans="1:20" ht="59.25" customHeight="1" thickBot="1" x14ac:dyDescent="0.3">
      <c r="A7" s="385"/>
      <c r="B7" s="381"/>
      <c r="C7" s="380"/>
      <c r="D7" s="381"/>
      <c r="E7" s="380"/>
      <c r="F7" s="389"/>
      <c r="G7" s="281" t="s">
        <v>4</v>
      </c>
      <c r="H7" s="153"/>
      <c r="I7" s="428"/>
    </row>
    <row r="8" spans="1:20" ht="15.75" thickBot="1" x14ac:dyDescent="0.3">
      <c r="A8" s="282"/>
      <c r="B8" s="72" t="s">
        <v>161</v>
      </c>
      <c r="C8" s="72" t="s">
        <v>5</v>
      </c>
      <c r="D8" s="72" t="s">
        <v>6</v>
      </c>
      <c r="E8" s="72" t="s">
        <v>10</v>
      </c>
      <c r="F8" s="72" t="s">
        <v>7</v>
      </c>
      <c r="G8" s="283" t="s">
        <v>89</v>
      </c>
      <c r="H8" s="154"/>
    </row>
    <row r="9" spans="1:20" s="22" customFormat="1" ht="14.25" customHeight="1" x14ac:dyDescent="0.25">
      <c r="A9" s="30">
        <v>1</v>
      </c>
      <c r="B9" s="29" t="s">
        <v>20</v>
      </c>
      <c r="C9" s="270" t="s">
        <v>11</v>
      </c>
      <c r="D9" s="124">
        <v>15400</v>
      </c>
      <c r="E9" s="350"/>
      <c r="F9" s="28"/>
      <c r="G9" s="284">
        <v>731</v>
      </c>
      <c r="H9" s="144"/>
      <c r="I9" s="429"/>
      <c r="J9" s="430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20" s="22" customFormat="1" ht="34.5" customHeight="1" thickBot="1" x14ac:dyDescent="0.3">
      <c r="A10" s="36"/>
      <c r="B10" s="31"/>
      <c r="C10" s="51"/>
      <c r="D10" s="101" t="s">
        <v>128</v>
      </c>
      <c r="E10" s="351"/>
      <c r="F10" s="35"/>
      <c r="G10" s="285" t="s">
        <v>135</v>
      </c>
      <c r="H10" s="145"/>
      <c r="I10" s="429"/>
      <c r="J10" s="430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spans="1:20" s="22" customFormat="1" x14ac:dyDescent="0.25">
      <c r="A11" s="30">
        <v>2</v>
      </c>
      <c r="B11" s="34" t="s">
        <v>19</v>
      </c>
      <c r="C11" s="268" t="s">
        <v>11</v>
      </c>
      <c r="D11" s="124">
        <v>1697</v>
      </c>
      <c r="E11" s="359"/>
      <c r="F11" s="28"/>
      <c r="G11" s="66">
        <v>497</v>
      </c>
      <c r="H11" s="144"/>
      <c r="I11" s="429"/>
      <c r="J11" s="430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spans="1:20" s="22" customFormat="1" ht="33.75" customHeight="1" x14ac:dyDescent="0.25">
      <c r="A12" s="36"/>
      <c r="B12" s="38"/>
      <c r="C12" s="58"/>
      <c r="D12" s="101" t="s">
        <v>206</v>
      </c>
      <c r="E12" s="355"/>
      <c r="F12" s="35"/>
      <c r="G12" s="93" t="s">
        <v>205</v>
      </c>
      <c r="H12" s="145"/>
      <c r="I12" s="429"/>
      <c r="J12" s="430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spans="1:20" s="22" customFormat="1" ht="24.75" customHeight="1" x14ac:dyDescent="0.25">
      <c r="A13" s="37">
        <v>3</v>
      </c>
      <c r="B13" s="139" t="s">
        <v>116</v>
      </c>
      <c r="C13" s="268" t="s">
        <v>11</v>
      </c>
      <c r="D13" s="124">
        <v>15100</v>
      </c>
      <c r="E13" s="271"/>
      <c r="F13" s="261"/>
      <c r="G13" s="147" t="s">
        <v>129</v>
      </c>
      <c r="H13" s="144"/>
      <c r="I13" s="429"/>
      <c r="J13" s="430"/>
      <c r="K13" s="23"/>
      <c r="L13" s="23"/>
      <c r="M13" s="23"/>
      <c r="N13" s="23"/>
      <c r="O13" s="23"/>
      <c r="P13" s="23"/>
      <c r="Q13" s="23"/>
      <c r="R13" s="23"/>
      <c r="S13" s="23"/>
      <c r="T13" s="23"/>
    </row>
    <row r="14" spans="1:20" s="22" customFormat="1" ht="12.75" customHeight="1" thickBot="1" x14ac:dyDescent="0.3">
      <c r="A14" s="37"/>
      <c r="B14" s="38"/>
      <c r="C14" s="51"/>
      <c r="D14" s="338" t="s">
        <v>130</v>
      </c>
      <c r="E14" s="271"/>
      <c r="F14" s="89"/>
      <c r="G14" s="116"/>
      <c r="H14" s="145"/>
      <c r="I14" s="429"/>
      <c r="J14" s="430"/>
      <c r="K14" s="23"/>
      <c r="L14" s="23"/>
      <c r="M14" s="23"/>
      <c r="N14" s="23"/>
      <c r="O14" s="23"/>
      <c r="P14" s="23"/>
      <c r="Q14" s="23"/>
      <c r="R14" s="23"/>
      <c r="S14" s="23"/>
      <c r="T14" s="23"/>
    </row>
    <row r="15" spans="1:20" s="22" customFormat="1" ht="16.5" customHeight="1" x14ac:dyDescent="0.25">
      <c r="A15" s="33">
        <v>4</v>
      </c>
      <c r="B15" s="41" t="s">
        <v>22</v>
      </c>
      <c r="C15" s="270" t="s">
        <v>11</v>
      </c>
      <c r="D15" s="124">
        <v>8330</v>
      </c>
      <c r="E15" s="359"/>
      <c r="F15" s="28"/>
      <c r="G15" s="66">
        <v>8330</v>
      </c>
      <c r="H15" s="144"/>
      <c r="I15" s="429"/>
      <c r="J15" s="430"/>
      <c r="K15" s="23"/>
      <c r="L15" s="23"/>
      <c r="M15" s="23"/>
      <c r="N15" s="23"/>
      <c r="O15" s="23"/>
      <c r="P15" s="23"/>
      <c r="Q15" s="23"/>
      <c r="R15" s="23"/>
      <c r="S15" s="23"/>
      <c r="T15" s="23"/>
    </row>
    <row r="16" spans="1:20" s="22" customFormat="1" ht="24" customHeight="1" thickBot="1" x14ac:dyDescent="0.3">
      <c r="A16" s="37"/>
      <c r="B16" s="42"/>
      <c r="C16" s="51"/>
      <c r="D16" s="101" t="s">
        <v>23</v>
      </c>
      <c r="E16" s="355"/>
      <c r="F16" s="35"/>
      <c r="G16" s="93" t="s">
        <v>81</v>
      </c>
      <c r="H16" s="145"/>
      <c r="I16" s="429"/>
      <c r="J16" s="430"/>
      <c r="K16" s="23"/>
      <c r="L16" s="23"/>
      <c r="M16" s="23"/>
      <c r="N16" s="23"/>
      <c r="O16" s="23"/>
      <c r="P16" s="23"/>
      <c r="Q16" s="23"/>
      <c r="R16" s="23"/>
      <c r="S16" s="23"/>
      <c r="T16" s="23"/>
    </row>
    <row r="17" spans="1:20" s="22" customFormat="1" x14ac:dyDescent="0.25">
      <c r="A17" s="33">
        <v>5</v>
      </c>
      <c r="B17" s="41" t="s">
        <v>24</v>
      </c>
      <c r="C17" s="270" t="s">
        <v>11</v>
      </c>
      <c r="D17" s="124">
        <v>8075</v>
      </c>
      <c r="E17" s="359"/>
      <c r="F17" s="28"/>
      <c r="G17" s="66">
        <v>8075</v>
      </c>
      <c r="H17" s="144"/>
      <c r="I17" s="429"/>
      <c r="J17" s="430"/>
      <c r="K17" s="23"/>
      <c r="L17" s="23"/>
      <c r="M17" s="23"/>
      <c r="N17" s="23"/>
      <c r="O17" s="23"/>
      <c r="P17" s="23"/>
      <c r="Q17" s="23"/>
      <c r="R17" s="23"/>
      <c r="S17" s="23"/>
      <c r="T17" s="23"/>
    </row>
    <row r="18" spans="1:20" s="22" customFormat="1" ht="22.5" x14ac:dyDescent="0.25">
      <c r="A18" s="37"/>
      <c r="B18" s="42"/>
      <c r="C18" s="51"/>
      <c r="D18" s="338" t="s">
        <v>25</v>
      </c>
      <c r="E18" s="355"/>
      <c r="F18" s="35"/>
      <c r="G18" s="93" t="s">
        <v>81</v>
      </c>
      <c r="H18" s="145"/>
      <c r="I18" s="429"/>
      <c r="J18" s="430"/>
      <c r="K18" s="23"/>
      <c r="L18" s="23"/>
      <c r="M18" s="23"/>
      <c r="N18" s="23"/>
      <c r="O18" s="23"/>
      <c r="P18" s="23"/>
      <c r="Q18" s="23"/>
      <c r="R18" s="23"/>
      <c r="S18" s="23"/>
      <c r="T18" s="23"/>
    </row>
    <row r="19" spans="1:20" s="22" customFormat="1" x14ac:dyDescent="0.25">
      <c r="A19" s="37">
        <v>6</v>
      </c>
      <c r="B19" s="40" t="s">
        <v>292</v>
      </c>
      <c r="C19" s="268"/>
      <c r="D19" s="151">
        <v>120</v>
      </c>
      <c r="E19" s="334"/>
      <c r="F19" s="333"/>
      <c r="G19" s="147" t="s">
        <v>302</v>
      </c>
      <c r="H19" s="145"/>
      <c r="I19" s="429"/>
      <c r="J19" s="430"/>
      <c r="K19" s="23"/>
      <c r="L19" s="23"/>
      <c r="M19" s="23"/>
      <c r="N19" s="23"/>
      <c r="O19" s="23"/>
      <c r="P19" s="23"/>
      <c r="Q19" s="23"/>
      <c r="R19" s="23"/>
      <c r="S19" s="23"/>
      <c r="T19" s="23"/>
    </row>
    <row r="20" spans="1:20" s="22" customFormat="1" ht="12.75" customHeight="1" thickBot="1" x14ac:dyDescent="0.3">
      <c r="A20" s="37"/>
      <c r="B20" s="159"/>
      <c r="C20" s="58"/>
      <c r="D20" s="103" t="s">
        <v>303</v>
      </c>
      <c r="E20" s="334"/>
      <c r="F20" s="89"/>
      <c r="G20" s="116"/>
      <c r="H20" s="145"/>
      <c r="I20" s="429"/>
      <c r="J20" s="430"/>
      <c r="K20" s="23"/>
      <c r="L20" s="23"/>
      <c r="M20" s="23"/>
      <c r="N20" s="23"/>
      <c r="O20" s="23"/>
      <c r="P20" s="23"/>
      <c r="Q20" s="23"/>
      <c r="R20" s="23"/>
      <c r="S20" s="23"/>
      <c r="T20" s="23"/>
    </row>
    <row r="21" spans="1:20" s="22" customFormat="1" ht="15.75" customHeight="1" x14ac:dyDescent="0.25">
      <c r="A21" s="33">
        <v>7</v>
      </c>
      <c r="B21" s="336" t="s">
        <v>82</v>
      </c>
      <c r="C21" s="270" t="s">
        <v>11</v>
      </c>
      <c r="D21" s="124">
        <v>9100</v>
      </c>
      <c r="E21" s="359"/>
      <c r="F21" s="28"/>
      <c r="G21" s="66">
        <v>3602.5</v>
      </c>
      <c r="H21" s="144"/>
      <c r="I21" s="431"/>
      <c r="J21" s="432"/>
      <c r="K21" s="25"/>
      <c r="L21" s="23"/>
      <c r="M21" s="23"/>
      <c r="N21" s="23"/>
      <c r="O21" s="23"/>
      <c r="P21" s="23"/>
      <c r="Q21" s="23"/>
      <c r="R21" s="23"/>
      <c r="S21" s="23"/>
      <c r="T21" s="23"/>
    </row>
    <row r="22" spans="1:20" s="22" customFormat="1" ht="35.25" customHeight="1" x14ac:dyDescent="0.25">
      <c r="A22" s="37"/>
      <c r="B22" s="42"/>
      <c r="C22" s="51"/>
      <c r="D22" s="101" t="s">
        <v>305</v>
      </c>
      <c r="E22" s="356"/>
      <c r="F22" s="35"/>
      <c r="G22" s="116" t="s">
        <v>304</v>
      </c>
      <c r="H22" s="145"/>
      <c r="I22" s="431"/>
      <c r="J22" s="432"/>
      <c r="K22" s="25"/>
      <c r="L22" s="23"/>
      <c r="M22" s="23"/>
      <c r="N22" s="23"/>
      <c r="O22" s="23"/>
      <c r="P22" s="23"/>
      <c r="Q22" s="23"/>
      <c r="R22" s="23"/>
      <c r="S22" s="23"/>
      <c r="T22" s="23"/>
    </row>
    <row r="23" spans="1:20" s="22" customFormat="1" ht="18" customHeight="1" x14ac:dyDescent="0.25">
      <c r="A23" s="33">
        <v>8</v>
      </c>
      <c r="B23" s="40" t="s">
        <v>222</v>
      </c>
      <c r="C23" s="268" t="s">
        <v>11</v>
      </c>
      <c r="D23" s="88">
        <v>1650</v>
      </c>
      <c r="E23" s="173"/>
      <c r="F23" s="261"/>
      <c r="G23" s="150" t="s">
        <v>251</v>
      </c>
      <c r="H23" s="144"/>
      <c r="I23" s="431"/>
      <c r="J23" s="432"/>
      <c r="K23" s="25"/>
      <c r="L23" s="23"/>
      <c r="M23" s="23"/>
      <c r="N23" s="23"/>
      <c r="O23" s="23"/>
      <c r="P23" s="23"/>
      <c r="Q23" s="23"/>
      <c r="R23" s="23"/>
      <c r="S23" s="23"/>
      <c r="T23" s="23"/>
    </row>
    <row r="24" spans="1:20" s="22" customFormat="1" ht="24" customHeight="1" x14ac:dyDescent="0.25">
      <c r="A24" s="226"/>
      <c r="B24" s="159"/>
      <c r="C24" s="58"/>
      <c r="D24" s="103" t="s">
        <v>252</v>
      </c>
      <c r="E24" s="262"/>
      <c r="F24" s="89"/>
      <c r="G24" s="93"/>
      <c r="H24" s="145"/>
      <c r="I24" s="431"/>
      <c r="J24" s="432"/>
      <c r="K24" s="25"/>
      <c r="L24" s="23"/>
      <c r="M24" s="23"/>
      <c r="N24" s="23"/>
      <c r="O24" s="23"/>
      <c r="P24" s="23"/>
      <c r="Q24" s="23"/>
      <c r="R24" s="23"/>
      <c r="S24" s="23"/>
      <c r="T24" s="23"/>
    </row>
    <row r="25" spans="1:20" s="22" customFormat="1" ht="16.5" customHeight="1" x14ac:dyDescent="0.25">
      <c r="A25" s="228"/>
      <c r="B25" s="229" t="s">
        <v>161</v>
      </c>
      <c r="C25" s="229" t="s">
        <v>5</v>
      </c>
      <c r="D25" s="229" t="s">
        <v>6</v>
      </c>
      <c r="E25" s="229" t="s">
        <v>10</v>
      </c>
      <c r="F25" s="229" t="s">
        <v>7</v>
      </c>
      <c r="G25" s="230" t="s">
        <v>89</v>
      </c>
      <c r="H25" s="145"/>
      <c r="I25" s="431"/>
      <c r="J25" s="432"/>
      <c r="K25" s="25"/>
      <c r="L25" s="23"/>
      <c r="M25" s="23"/>
      <c r="N25" s="23"/>
      <c r="O25" s="23"/>
      <c r="P25" s="23"/>
      <c r="Q25" s="23"/>
      <c r="R25" s="23"/>
      <c r="S25" s="23"/>
      <c r="T25" s="23"/>
    </row>
    <row r="26" spans="1:20" s="22" customFormat="1" ht="14.25" customHeight="1" x14ac:dyDescent="0.25">
      <c r="A26" s="37">
        <v>9</v>
      </c>
      <c r="B26" s="42" t="s">
        <v>26</v>
      </c>
      <c r="C26" s="51" t="s">
        <v>11</v>
      </c>
      <c r="D26" s="227">
        <v>55200</v>
      </c>
      <c r="E26" s="360"/>
      <c r="F26" s="174"/>
      <c r="G26" s="73">
        <v>4746.1899999999996</v>
      </c>
      <c r="H26" s="144"/>
      <c r="I26" s="433"/>
      <c r="J26" s="432"/>
      <c r="K26" s="27"/>
      <c r="L26" s="23"/>
      <c r="M26" s="23"/>
      <c r="N26" s="23"/>
      <c r="O26" s="23"/>
      <c r="P26" s="23"/>
      <c r="Q26" s="23"/>
      <c r="R26" s="23"/>
      <c r="S26" s="23"/>
      <c r="T26" s="23"/>
    </row>
    <row r="27" spans="1:20" s="22" customFormat="1" ht="27.75" customHeight="1" x14ac:dyDescent="0.25">
      <c r="A27" s="37"/>
      <c r="B27" s="42"/>
      <c r="C27" s="51"/>
      <c r="D27" s="101" t="s">
        <v>131</v>
      </c>
      <c r="E27" s="356"/>
      <c r="F27" s="174"/>
      <c r="G27" s="116" t="s">
        <v>81</v>
      </c>
      <c r="H27" s="145"/>
      <c r="I27" s="431"/>
      <c r="J27" s="432"/>
      <c r="K27" s="27"/>
      <c r="L27" s="23"/>
      <c r="M27" s="23"/>
      <c r="N27" s="23"/>
      <c r="O27" s="23"/>
      <c r="P27" s="23"/>
      <c r="Q27" s="23"/>
      <c r="R27" s="23"/>
      <c r="S27" s="23"/>
      <c r="T27" s="23"/>
    </row>
    <row r="28" spans="1:20" s="22" customFormat="1" ht="16.5" customHeight="1" x14ac:dyDescent="0.25">
      <c r="A28" s="37"/>
      <c r="B28" s="42"/>
      <c r="C28" s="51"/>
      <c r="D28" s="101"/>
      <c r="E28" s="262"/>
      <c r="F28" s="174"/>
      <c r="G28" s="171">
        <v>50453.81</v>
      </c>
      <c r="H28" s="146"/>
      <c r="I28" s="431"/>
      <c r="J28" s="432"/>
      <c r="K28" s="27"/>
      <c r="L28" s="23"/>
      <c r="M28" s="23"/>
      <c r="N28" s="23"/>
      <c r="O28" s="23"/>
      <c r="P28" s="23"/>
      <c r="Q28" s="23"/>
      <c r="R28" s="23"/>
      <c r="S28" s="23"/>
      <c r="T28" s="23"/>
    </row>
    <row r="29" spans="1:20" s="22" customFormat="1" ht="14.25" customHeight="1" x14ac:dyDescent="0.25">
      <c r="A29" s="33">
        <v>10</v>
      </c>
      <c r="B29" s="34" t="s">
        <v>27</v>
      </c>
      <c r="C29" s="268" t="s">
        <v>11</v>
      </c>
      <c r="D29" s="66">
        <v>100000</v>
      </c>
      <c r="E29" s="360"/>
      <c r="F29" s="261"/>
      <c r="G29" s="73">
        <v>5425</v>
      </c>
      <c r="H29" s="144"/>
      <c r="I29" s="431"/>
      <c r="J29" s="434"/>
      <c r="K29" s="6"/>
      <c r="L29" s="23"/>
      <c r="M29" s="23"/>
      <c r="N29" s="23"/>
      <c r="O29" s="23"/>
      <c r="P29" s="23"/>
      <c r="Q29" s="23"/>
      <c r="R29" s="23"/>
      <c r="S29" s="23"/>
      <c r="T29" s="23"/>
    </row>
    <row r="30" spans="1:20" s="22" customFormat="1" ht="34.5" customHeight="1" thickBot="1" x14ac:dyDescent="0.3">
      <c r="A30" s="37"/>
      <c r="B30" s="38"/>
      <c r="C30" s="52"/>
      <c r="D30" s="102" t="s">
        <v>295</v>
      </c>
      <c r="E30" s="355"/>
      <c r="F30" s="266"/>
      <c r="G30" s="93" t="s">
        <v>294</v>
      </c>
      <c r="H30" s="145"/>
      <c r="I30" s="431"/>
      <c r="J30" s="434"/>
      <c r="K30" s="6"/>
      <c r="L30" s="23"/>
      <c r="M30" s="23"/>
      <c r="N30" s="23"/>
      <c r="O30" s="23"/>
      <c r="P30" s="23"/>
      <c r="Q30" s="23"/>
      <c r="R30" s="23"/>
      <c r="S30" s="23"/>
      <c r="T30" s="23"/>
    </row>
    <row r="31" spans="1:20" s="22" customFormat="1" ht="14.25" customHeight="1" x14ac:dyDescent="0.25">
      <c r="A31" s="30">
        <v>11</v>
      </c>
      <c r="B31" s="43" t="s">
        <v>28</v>
      </c>
      <c r="C31" s="268" t="s">
        <v>11</v>
      </c>
      <c r="D31" s="66">
        <v>2380</v>
      </c>
      <c r="E31" s="359"/>
      <c r="F31" s="261"/>
      <c r="G31" s="66">
        <v>1180</v>
      </c>
      <c r="H31" s="144"/>
      <c r="I31" s="431"/>
      <c r="J31" s="434"/>
      <c r="K31" s="6"/>
      <c r="L31" s="23"/>
      <c r="M31" s="23"/>
      <c r="N31" s="23"/>
      <c r="O31" s="23"/>
      <c r="P31" s="23"/>
      <c r="Q31" s="23"/>
      <c r="R31" s="23"/>
      <c r="S31" s="23"/>
      <c r="T31" s="23"/>
    </row>
    <row r="32" spans="1:20" s="22" customFormat="1" ht="39" customHeight="1" x14ac:dyDescent="0.25">
      <c r="A32" s="36"/>
      <c r="B32" s="76"/>
      <c r="C32" s="137"/>
      <c r="D32" s="103" t="s">
        <v>134</v>
      </c>
      <c r="E32" s="355"/>
      <c r="F32" s="89"/>
      <c r="G32" s="93" t="s">
        <v>136</v>
      </c>
      <c r="H32" s="145"/>
      <c r="I32" s="431"/>
      <c r="J32" s="434"/>
      <c r="K32" s="6"/>
      <c r="L32" s="23"/>
      <c r="M32" s="23"/>
      <c r="N32" s="23"/>
      <c r="O32" s="23"/>
      <c r="P32" s="23"/>
      <c r="Q32" s="23"/>
      <c r="R32" s="23"/>
      <c r="S32" s="23"/>
      <c r="T32" s="23"/>
    </row>
    <row r="33" spans="1:20" s="22" customFormat="1" ht="13.5" customHeight="1" x14ac:dyDescent="0.25">
      <c r="A33" s="32">
        <v>12</v>
      </c>
      <c r="B33" s="45" t="s">
        <v>225</v>
      </c>
      <c r="C33" s="270" t="s">
        <v>11</v>
      </c>
      <c r="D33" s="125">
        <v>172.5</v>
      </c>
      <c r="E33" s="360"/>
      <c r="F33" s="266"/>
      <c r="G33" s="73"/>
      <c r="H33" s="144"/>
      <c r="I33" s="431"/>
      <c r="J33" s="434"/>
      <c r="K33" s="6"/>
      <c r="L33" s="23"/>
      <c r="M33" s="23"/>
      <c r="N33" s="23"/>
      <c r="O33" s="23"/>
      <c r="P33" s="23"/>
      <c r="Q33" s="23"/>
      <c r="R33" s="23"/>
      <c r="S33" s="23"/>
      <c r="T33" s="23"/>
    </row>
    <row r="34" spans="1:20" s="22" customFormat="1" ht="26.25" customHeight="1" x14ac:dyDescent="0.25">
      <c r="A34" s="32"/>
      <c r="B34" s="45"/>
      <c r="C34" s="51"/>
      <c r="D34" s="103" t="s">
        <v>223</v>
      </c>
      <c r="E34" s="355"/>
      <c r="F34" s="266"/>
      <c r="G34" s="93"/>
      <c r="H34" s="144"/>
      <c r="I34" s="114"/>
      <c r="J34" s="435"/>
      <c r="K34" s="6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22" customFormat="1" ht="13.5" customHeight="1" x14ac:dyDescent="0.25">
      <c r="A35" s="117">
        <v>13</v>
      </c>
      <c r="B35" s="130" t="s">
        <v>94</v>
      </c>
      <c r="C35" s="270" t="s">
        <v>11</v>
      </c>
      <c r="D35" s="340">
        <v>25.7</v>
      </c>
      <c r="E35" s="261"/>
      <c r="F35" s="128"/>
      <c r="G35" s="118"/>
      <c r="H35" s="154"/>
      <c r="I35" s="431"/>
      <c r="J35" s="434"/>
      <c r="K35" s="6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22" customFormat="1" ht="9.75" customHeight="1" x14ac:dyDescent="0.25">
      <c r="A36" s="119"/>
      <c r="B36" s="131"/>
      <c r="C36" s="339"/>
      <c r="D36" s="341" t="s">
        <v>296</v>
      </c>
      <c r="E36" s="89"/>
      <c r="F36" s="129"/>
      <c r="G36" s="120"/>
      <c r="H36" s="154"/>
      <c r="I36" s="431"/>
      <c r="J36" s="434"/>
      <c r="K36" s="6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22" customFormat="1" ht="17.25" customHeight="1" x14ac:dyDescent="0.25">
      <c r="A37" s="32">
        <v>14</v>
      </c>
      <c r="B37" s="45" t="s">
        <v>29</v>
      </c>
      <c r="C37" s="51" t="s">
        <v>11</v>
      </c>
      <c r="D37" s="73">
        <v>1095.5</v>
      </c>
      <c r="E37" s="354"/>
      <c r="F37" s="266"/>
      <c r="G37" s="73">
        <v>350</v>
      </c>
      <c r="H37" s="144"/>
      <c r="I37" s="431"/>
      <c r="J37" s="432"/>
      <c r="K37" s="25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22" customFormat="1" ht="33" customHeight="1" x14ac:dyDescent="0.25">
      <c r="A38" s="32"/>
      <c r="B38" s="45"/>
      <c r="C38" s="51"/>
      <c r="D38" s="209" t="s">
        <v>202</v>
      </c>
      <c r="E38" s="355"/>
      <c r="F38" s="266"/>
      <c r="G38" s="93" t="s">
        <v>264</v>
      </c>
      <c r="H38" s="145"/>
      <c r="I38" s="431"/>
      <c r="J38" s="432"/>
      <c r="K38" s="25"/>
      <c r="L38" s="23"/>
      <c r="M38" s="23"/>
      <c r="N38" s="23"/>
      <c r="O38" s="23"/>
      <c r="P38" s="23"/>
      <c r="Q38" s="23"/>
      <c r="R38" s="23"/>
      <c r="S38" s="23"/>
      <c r="T38" s="23"/>
    </row>
    <row r="39" spans="1:20" s="22" customFormat="1" ht="24" customHeight="1" x14ac:dyDescent="0.25">
      <c r="A39" s="30">
        <v>15</v>
      </c>
      <c r="B39" s="44" t="s">
        <v>31</v>
      </c>
      <c r="C39" s="270" t="s">
        <v>11</v>
      </c>
      <c r="D39" s="66">
        <v>7194.5</v>
      </c>
      <c r="E39" s="354"/>
      <c r="F39" s="261"/>
      <c r="G39" s="66">
        <v>3626.5</v>
      </c>
      <c r="H39" s="144"/>
      <c r="I39" s="431"/>
      <c r="J39" s="432"/>
      <c r="K39" s="25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22" customFormat="1" ht="34.5" customHeight="1" x14ac:dyDescent="0.25">
      <c r="A40" s="32"/>
      <c r="B40" s="46"/>
      <c r="C40" s="51"/>
      <c r="D40" s="102" t="s">
        <v>233</v>
      </c>
      <c r="E40" s="355"/>
      <c r="F40" s="266"/>
      <c r="G40" s="93" t="s">
        <v>265</v>
      </c>
      <c r="H40" s="145"/>
      <c r="I40" s="431"/>
      <c r="J40" s="432"/>
      <c r="K40" s="25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22" customFormat="1" x14ac:dyDescent="0.25">
      <c r="A41" s="30">
        <v>16</v>
      </c>
      <c r="B41" s="43" t="s">
        <v>32</v>
      </c>
      <c r="C41" s="270" t="s">
        <v>11</v>
      </c>
      <c r="D41" s="66">
        <v>2170</v>
      </c>
      <c r="E41" s="354"/>
      <c r="F41" s="261"/>
      <c r="G41" s="66">
        <v>540</v>
      </c>
      <c r="H41" s="144"/>
      <c r="I41" s="431"/>
      <c r="J41" s="436"/>
      <c r="K41" s="25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22" customFormat="1" ht="37.5" customHeight="1" x14ac:dyDescent="0.25">
      <c r="A42" s="32"/>
      <c r="B42" s="47"/>
      <c r="C42" s="51"/>
      <c r="D42" s="102" t="s">
        <v>207</v>
      </c>
      <c r="E42" s="355"/>
      <c r="F42" s="266"/>
      <c r="G42" s="93" t="s">
        <v>266</v>
      </c>
      <c r="H42" s="145"/>
      <c r="I42" s="431"/>
      <c r="J42" s="432"/>
      <c r="K42" s="25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22" customFormat="1" x14ac:dyDescent="0.25">
      <c r="A43" s="30">
        <v>17</v>
      </c>
      <c r="B43" s="48" t="s">
        <v>33</v>
      </c>
      <c r="C43" s="268" t="s">
        <v>11</v>
      </c>
      <c r="D43" s="66">
        <v>15200</v>
      </c>
      <c r="E43" s="354"/>
      <c r="F43" s="261"/>
      <c r="G43" s="148" t="s">
        <v>319</v>
      </c>
      <c r="H43" s="144"/>
      <c r="I43" s="431"/>
      <c r="J43" s="432"/>
      <c r="K43" s="25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22" customFormat="1" ht="22.5" x14ac:dyDescent="0.25">
      <c r="A44" s="32"/>
      <c r="B44" s="97"/>
      <c r="C44" s="52"/>
      <c r="D44" s="102" t="s">
        <v>320</v>
      </c>
      <c r="E44" s="356"/>
      <c r="F44" s="266"/>
      <c r="G44" s="99"/>
      <c r="H44" s="143"/>
      <c r="I44" s="431"/>
      <c r="J44" s="432"/>
      <c r="K44" s="25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22" customFormat="1" ht="27" customHeight="1" x14ac:dyDescent="0.25">
      <c r="A45" s="30">
        <v>18</v>
      </c>
      <c r="B45" s="315" t="s">
        <v>220</v>
      </c>
      <c r="C45" s="268" t="s">
        <v>11</v>
      </c>
      <c r="D45" s="151">
        <v>1000</v>
      </c>
      <c r="E45" s="173"/>
      <c r="F45" s="261"/>
      <c r="G45" s="148" t="s">
        <v>189</v>
      </c>
      <c r="H45" s="144"/>
      <c r="I45" s="431"/>
      <c r="J45" s="432"/>
      <c r="K45" s="25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22" customFormat="1" ht="20.25" customHeight="1" x14ac:dyDescent="0.25">
      <c r="A46" s="36"/>
      <c r="B46" s="98"/>
      <c r="C46" s="58"/>
      <c r="D46" s="103" t="s">
        <v>133</v>
      </c>
      <c r="E46" s="262"/>
      <c r="F46" s="89"/>
      <c r="G46" s="100"/>
      <c r="H46" s="143"/>
      <c r="I46" s="431"/>
      <c r="J46" s="432"/>
      <c r="K46" s="25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22" customFormat="1" ht="18.75" customHeight="1" x14ac:dyDescent="0.25">
      <c r="A47" s="210"/>
      <c r="B47" s="229" t="s">
        <v>161</v>
      </c>
      <c r="C47" s="229" t="s">
        <v>5</v>
      </c>
      <c r="D47" s="229" t="s">
        <v>6</v>
      </c>
      <c r="E47" s="229" t="s">
        <v>10</v>
      </c>
      <c r="F47" s="229" t="s">
        <v>7</v>
      </c>
      <c r="G47" s="230" t="s">
        <v>89</v>
      </c>
      <c r="H47" s="143"/>
      <c r="I47" s="431"/>
      <c r="J47" s="432"/>
      <c r="K47" s="25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22" customFormat="1" ht="24" customHeight="1" x14ac:dyDescent="0.25">
      <c r="A48" s="32">
        <v>19</v>
      </c>
      <c r="B48" s="70" t="s">
        <v>219</v>
      </c>
      <c r="C48" s="52" t="s">
        <v>11</v>
      </c>
      <c r="D48" s="73">
        <v>28600</v>
      </c>
      <c r="E48" s="176"/>
      <c r="F48" s="266"/>
      <c r="G48" s="142" t="s">
        <v>191</v>
      </c>
      <c r="H48" s="144"/>
      <c r="I48" s="431"/>
      <c r="J48" s="432"/>
      <c r="K48" s="25"/>
      <c r="L48" s="23"/>
      <c r="M48" s="23"/>
      <c r="N48" s="23"/>
      <c r="O48" s="23"/>
      <c r="P48" s="23"/>
      <c r="Q48" s="23"/>
      <c r="R48" s="23"/>
      <c r="S48" s="23"/>
      <c r="T48" s="23"/>
    </row>
    <row r="49" spans="1:20" s="22" customFormat="1" ht="22.5" x14ac:dyDescent="0.25">
      <c r="A49" s="32"/>
      <c r="B49" s="98"/>
      <c r="C49" s="51"/>
      <c r="D49" s="102" t="s">
        <v>190</v>
      </c>
      <c r="E49" s="176"/>
      <c r="F49" s="266"/>
      <c r="G49" s="100"/>
      <c r="H49" s="143"/>
      <c r="I49" s="431"/>
      <c r="J49" s="432"/>
      <c r="K49" s="25"/>
      <c r="L49" s="23"/>
      <c r="M49" s="23"/>
      <c r="N49" s="23"/>
      <c r="O49" s="23"/>
      <c r="P49" s="23"/>
      <c r="Q49" s="23"/>
      <c r="R49" s="23"/>
      <c r="S49" s="23"/>
      <c r="T49" s="23"/>
    </row>
    <row r="50" spans="1:20" s="22" customFormat="1" x14ac:dyDescent="0.25">
      <c r="A50" s="30">
        <v>20</v>
      </c>
      <c r="B50" s="97" t="s">
        <v>259</v>
      </c>
      <c r="C50" s="270" t="s">
        <v>11</v>
      </c>
      <c r="D50" s="66">
        <v>2200</v>
      </c>
      <c r="E50" s="173"/>
      <c r="F50" s="261"/>
      <c r="G50" s="142" t="s">
        <v>260</v>
      </c>
      <c r="H50" s="144"/>
      <c r="I50" s="431"/>
      <c r="J50" s="432"/>
      <c r="K50" s="25"/>
      <c r="L50" s="23"/>
      <c r="M50" s="23"/>
      <c r="N50" s="23"/>
      <c r="O50" s="23"/>
      <c r="P50" s="23"/>
      <c r="Q50" s="23"/>
      <c r="R50" s="23"/>
      <c r="S50" s="23"/>
      <c r="T50" s="23"/>
    </row>
    <row r="51" spans="1:20" s="22" customFormat="1" x14ac:dyDescent="0.25">
      <c r="A51" s="36"/>
      <c r="B51" s="97"/>
      <c r="C51" s="58"/>
      <c r="D51" s="102" t="s">
        <v>261</v>
      </c>
      <c r="E51" s="262"/>
      <c r="F51" s="89"/>
      <c r="G51" s="99"/>
      <c r="H51" s="143"/>
      <c r="I51" s="431"/>
      <c r="J51" s="432"/>
      <c r="K51" s="25"/>
      <c r="L51" s="23"/>
      <c r="M51" s="23"/>
      <c r="N51" s="23"/>
      <c r="O51" s="23"/>
      <c r="P51" s="23"/>
      <c r="Q51" s="23"/>
      <c r="R51" s="23"/>
      <c r="S51" s="23"/>
      <c r="T51" s="23"/>
    </row>
    <row r="52" spans="1:20" s="22" customFormat="1" ht="13.5" customHeight="1" x14ac:dyDescent="0.25">
      <c r="A52" s="30">
        <v>21</v>
      </c>
      <c r="B52" s="48" t="s">
        <v>85</v>
      </c>
      <c r="C52" s="270" t="s">
        <v>11</v>
      </c>
      <c r="D52" s="88">
        <v>2900</v>
      </c>
      <c r="E52" s="261"/>
      <c r="F52" s="261"/>
      <c r="G52" s="148" t="s">
        <v>306</v>
      </c>
      <c r="H52" s="144"/>
      <c r="I52" s="431"/>
      <c r="J52" s="432"/>
      <c r="K52" s="25"/>
      <c r="L52" s="23"/>
      <c r="M52" s="23"/>
      <c r="N52" s="23"/>
      <c r="O52" s="23"/>
      <c r="P52" s="23"/>
      <c r="Q52" s="23"/>
      <c r="R52" s="23"/>
      <c r="S52" s="23"/>
      <c r="T52" s="23"/>
    </row>
    <row r="53" spans="1:20" s="22" customFormat="1" ht="15" customHeight="1" x14ac:dyDescent="0.25">
      <c r="A53" s="36"/>
      <c r="B53" s="98"/>
      <c r="C53" s="58"/>
      <c r="D53" s="103" t="s">
        <v>307</v>
      </c>
      <c r="E53" s="178"/>
      <c r="F53" s="89"/>
      <c r="G53" s="100"/>
      <c r="H53" s="143"/>
      <c r="I53" s="431"/>
      <c r="J53" s="432"/>
      <c r="K53" s="25"/>
      <c r="L53" s="23"/>
      <c r="M53" s="23"/>
      <c r="N53" s="23"/>
      <c r="O53" s="23"/>
      <c r="P53" s="23"/>
      <c r="Q53" s="23"/>
      <c r="R53" s="23"/>
      <c r="S53" s="23"/>
      <c r="T53" s="23"/>
    </row>
    <row r="54" spans="1:20" s="22" customFormat="1" ht="14.25" customHeight="1" x14ac:dyDescent="0.25">
      <c r="A54" s="30">
        <v>22</v>
      </c>
      <c r="B54" s="156" t="s">
        <v>186</v>
      </c>
      <c r="C54" s="268" t="s">
        <v>11</v>
      </c>
      <c r="D54" s="88">
        <v>6000</v>
      </c>
      <c r="E54" s="177"/>
      <c r="F54" s="261"/>
      <c r="G54" s="148" t="s">
        <v>183</v>
      </c>
      <c r="H54" s="144"/>
      <c r="I54" s="431"/>
      <c r="J54" s="434"/>
      <c r="K54" s="25"/>
      <c r="L54" s="23"/>
      <c r="M54" s="23"/>
      <c r="N54" s="23"/>
      <c r="O54" s="23"/>
      <c r="P54" s="23"/>
      <c r="Q54" s="23"/>
      <c r="R54" s="23"/>
      <c r="S54" s="23"/>
      <c r="T54" s="23"/>
    </row>
    <row r="55" spans="1:20" s="22" customFormat="1" ht="15" customHeight="1" x14ac:dyDescent="0.25">
      <c r="A55" s="36"/>
      <c r="B55" s="98"/>
      <c r="C55" s="58"/>
      <c r="D55" s="211" t="s">
        <v>308</v>
      </c>
      <c r="E55" s="178"/>
      <c r="F55" s="89"/>
      <c r="G55" s="100"/>
      <c r="H55" s="143"/>
      <c r="I55" s="431"/>
      <c r="J55" s="432"/>
      <c r="K55" s="25"/>
      <c r="L55" s="23"/>
      <c r="M55" s="23"/>
      <c r="N55" s="23"/>
      <c r="O55" s="23"/>
      <c r="P55" s="23"/>
      <c r="Q55" s="23"/>
      <c r="R55" s="23"/>
      <c r="S55" s="23"/>
      <c r="T55" s="23"/>
    </row>
    <row r="56" spans="1:20" s="22" customFormat="1" ht="17.25" customHeight="1" x14ac:dyDescent="0.25">
      <c r="A56" s="30">
        <v>23</v>
      </c>
      <c r="B56" s="156" t="s">
        <v>184</v>
      </c>
      <c r="C56" s="268" t="s">
        <v>11</v>
      </c>
      <c r="D56" s="88">
        <v>8568</v>
      </c>
      <c r="E56" s="177"/>
      <c r="F56" s="261"/>
      <c r="G56" s="148" t="s">
        <v>185</v>
      </c>
      <c r="H56" s="144"/>
      <c r="I56" s="431"/>
      <c r="J56" s="432"/>
      <c r="K56" s="25"/>
      <c r="L56" s="23"/>
      <c r="M56" s="23"/>
      <c r="N56" s="23"/>
      <c r="O56" s="23"/>
      <c r="P56" s="23"/>
      <c r="Q56" s="23"/>
      <c r="R56" s="23"/>
      <c r="S56" s="23"/>
      <c r="T56" s="23"/>
    </row>
    <row r="57" spans="1:20" s="22" customFormat="1" ht="22.5" customHeight="1" x14ac:dyDescent="0.25">
      <c r="A57" s="36"/>
      <c r="B57" s="98"/>
      <c r="C57" s="58"/>
      <c r="D57" s="103" t="s">
        <v>234</v>
      </c>
      <c r="E57" s="178"/>
      <c r="F57" s="89"/>
      <c r="G57" s="100"/>
      <c r="H57" s="143"/>
      <c r="I57" s="427"/>
      <c r="J57" s="432"/>
      <c r="K57" s="25"/>
      <c r="L57" s="23"/>
      <c r="M57" s="23"/>
      <c r="N57" s="23"/>
      <c r="O57" s="23"/>
      <c r="P57" s="23"/>
      <c r="Q57" s="23"/>
      <c r="R57" s="23"/>
      <c r="S57" s="23"/>
      <c r="T57" s="23"/>
    </row>
    <row r="58" spans="1:20" s="22" customFormat="1" ht="22.5" customHeight="1" x14ac:dyDescent="0.25">
      <c r="A58" s="32">
        <v>24</v>
      </c>
      <c r="B58" s="157" t="s">
        <v>188</v>
      </c>
      <c r="C58" s="52" t="s">
        <v>11</v>
      </c>
      <c r="D58" s="234">
        <v>2400</v>
      </c>
      <c r="E58" s="286"/>
      <c r="F58" s="266"/>
      <c r="G58" s="142" t="s">
        <v>213</v>
      </c>
      <c r="H58" s="144"/>
      <c r="I58" s="431"/>
      <c r="J58" s="432"/>
      <c r="K58" s="25"/>
      <c r="L58" s="23"/>
      <c r="M58" s="23"/>
      <c r="N58" s="23"/>
      <c r="O58" s="23"/>
      <c r="P58" s="23"/>
      <c r="Q58" s="23"/>
      <c r="R58" s="23"/>
      <c r="S58" s="23"/>
      <c r="T58" s="23"/>
    </row>
    <row r="59" spans="1:20" s="22" customFormat="1" ht="15" customHeight="1" x14ac:dyDescent="0.25">
      <c r="A59" s="32"/>
      <c r="B59" s="98"/>
      <c r="C59" s="51"/>
      <c r="D59" s="209" t="s">
        <v>217</v>
      </c>
      <c r="E59" s="286"/>
      <c r="F59" s="266"/>
      <c r="G59" s="99"/>
      <c r="H59" s="143"/>
      <c r="I59" s="431"/>
      <c r="J59" s="432"/>
      <c r="K59" s="25"/>
      <c r="L59" s="23"/>
      <c r="M59" s="23"/>
      <c r="N59" s="23"/>
      <c r="O59" s="23"/>
      <c r="P59" s="23"/>
      <c r="Q59" s="23"/>
      <c r="R59" s="23"/>
      <c r="S59" s="23"/>
      <c r="T59" s="23"/>
    </row>
    <row r="60" spans="1:20" s="22" customFormat="1" ht="24" x14ac:dyDescent="0.25">
      <c r="A60" s="30">
        <v>25</v>
      </c>
      <c r="B60" s="45" t="s">
        <v>34</v>
      </c>
      <c r="C60" s="270" t="s">
        <v>11</v>
      </c>
      <c r="D60" s="67">
        <v>1000</v>
      </c>
      <c r="E60" s="179"/>
      <c r="F60" s="261"/>
      <c r="G60" s="67">
        <v>420</v>
      </c>
      <c r="H60" s="144"/>
      <c r="I60" s="429"/>
      <c r="J60" s="430"/>
      <c r="K60" s="23"/>
      <c r="L60" s="23"/>
      <c r="M60" s="23"/>
      <c r="N60" s="23"/>
      <c r="O60" s="23"/>
      <c r="P60" s="23"/>
      <c r="Q60" s="23"/>
      <c r="R60" s="23"/>
      <c r="S60" s="23"/>
      <c r="T60" s="23"/>
    </row>
    <row r="61" spans="1:20" s="22" customFormat="1" ht="33" customHeight="1" x14ac:dyDescent="0.25">
      <c r="A61" s="32"/>
      <c r="B61" s="46"/>
      <c r="C61" s="51"/>
      <c r="D61" s="104" t="s">
        <v>133</v>
      </c>
      <c r="E61" s="180"/>
      <c r="F61" s="266"/>
      <c r="G61" s="93" t="s">
        <v>267</v>
      </c>
      <c r="H61" s="145"/>
      <c r="I61" s="429"/>
      <c r="J61" s="430"/>
      <c r="K61" s="23"/>
      <c r="L61" s="23"/>
      <c r="M61" s="23"/>
      <c r="N61" s="23"/>
      <c r="O61" s="23"/>
      <c r="P61" s="23"/>
      <c r="Q61" s="23"/>
      <c r="R61" s="23"/>
      <c r="S61" s="23"/>
      <c r="T61" s="23"/>
    </row>
    <row r="62" spans="1:20" s="22" customFormat="1" ht="15" customHeight="1" x14ac:dyDescent="0.25">
      <c r="A62" s="32">
        <v>26</v>
      </c>
      <c r="B62" s="240" t="s">
        <v>293</v>
      </c>
      <c r="C62" s="268" t="s">
        <v>11</v>
      </c>
      <c r="D62" s="67">
        <v>1400</v>
      </c>
      <c r="E62" s="337"/>
      <c r="F62" s="333"/>
      <c r="G62" s="147" t="s">
        <v>309</v>
      </c>
      <c r="H62" s="145"/>
      <c r="I62" s="429"/>
      <c r="J62" s="430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1:20" s="22" customFormat="1" ht="20.25" customHeight="1" x14ac:dyDescent="0.25">
      <c r="A63" s="32"/>
      <c r="B63" s="122"/>
      <c r="C63" s="58"/>
      <c r="D63" s="105" t="s">
        <v>310</v>
      </c>
      <c r="E63" s="337"/>
      <c r="F63" s="89"/>
      <c r="G63" s="116"/>
      <c r="H63" s="145"/>
      <c r="I63" s="429"/>
      <c r="J63" s="430"/>
      <c r="K63" s="23"/>
      <c r="L63" s="23"/>
      <c r="M63" s="23"/>
      <c r="N63" s="23"/>
      <c r="O63" s="23"/>
      <c r="P63" s="23"/>
      <c r="Q63" s="23"/>
      <c r="R63" s="23"/>
      <c r="S63" s="23"/>
      <c r="T63" s="23"/>
    </row>
    <row r="64" spans="1:20" s="22" customFormat="1" ht="16.5" customHeight="1" x14ac:dyDescent="0.25">
      <c r="A64" s="30">
        <v>27</v>
      </c>
      <c r="B64" s="44" t="s">
        <v>35</v>
      </c>
      <c r="C64" s="270" t="s">
        <v>11</v>
      </c>
      <c r="D64" s="67">
        <v>3739</v>
      </c>
      <c r="E64" s="261"/>
      <c r="F64" s="261"/>
      <c r="G64" s="67">
        <v>1739</v>
      </c>
      <c r="H64" s="144"/>
      <c r="I64" s="429"/>
      <c r="J64" s="430"/>
      <c r="K64" s="23"/>
      <c r="L64" s="23"/>
      <c r="M64" s="23"/>
      <c r="N64" s="23"/>
      <c r="O64" s="23"/>
      <c r="P64" s="23"/>
      <c r="Q64" s="23"/>
      <c r="R64" s="23"/>
      <c r="S64" s="23"/>
      <c r="T64" s="23"/>
    </row>
    <row r="65" spans="1:20" s="22" customFormat="1" ht="39.75" customHeight="1" x14ac:dyDescent="0.25">
      <c r="A65" s="36"/>
      <c r="B65" s="122"/>
      <c r="C65" s="123"/>
      <c r="D65" s="105" t="s">
        <v>312</v>
      </c>
      <c r="E65" s="89"/>
      <c r="F65" s="89"/>
      <c r="G65" s="93" t="s">
        <v>311</v>
      </c>
      <c r="H65" s="145"/>
      <c r="I65" s="429"/>
      <c r="J65" s="430"/>
      <c r="K65" s="23"/>
      <c r="L65" s="23"/>
      <c r="M65" s="23"/>
      <c r="N65" s="23"/>
      <c r="O65" s="23"/>
      <c r="P65" s="23"/>
      <c r="Q65" s="23"/>
      <c r="R65" s="23"/>
      <c r="S65" s="23"/>
      <c r="T65" s="23"/>
    </row>
    <row r="66" spans="1:20" s="22" customFormat="1" ht="16.5" customHeight="1" x14ac:dyDescent="0.25">
      <c r="A66" s="30">
        <v>28</v>
      </c>
      <c r="B66" s="240" t="s">
        <v>258</v>
      </c>
      <c r="C66" s="270" t="s">
        <v>11</v>
      </c>
      <c r="D66" s="67">
        <v>1500</v>
      </c>
      <c r="E66" s="261"/>
      <c r="F66" s="261"/>
      <c r="G66" s="150" t="s">
        <v>255</v>
      </c>
      <c r="H66" s="144"/>
      <c r="I66" s="429"/>
      <c r="J66" s="430"/>
      <c r="K66" s="23"/>
      <c r="L66" s="23"/>
      <c r="M66" s="23"/>
      <c r="N66" s="23"/>
      <c r="O66" s="23"/>
      <c r="P66" s="23"/>
      <c r="Q66" s="23"/>
      <c r="R66" s="23"/>
      <c r="S66" s="23"/>
      <c r="T66" s="23"/>
    </row>
    <row r="67" spans="1:20" s="22" customFormat="1" ht="20.25" customHeight="1" x14ac:dyDescent="0.25">
      <c r="A67" s="36"/>
      <c r="B67" s="122"/>
      <c r="C67" s="51"/>
      <c r="D67" s="208" t="s">
        <v>256</v>
      </c>
      <c r="E67" s="89"/>
      <c r="F67" s="89"/>
      <c r="G67" s="93"/>
      <c r="H67" s="145"/>
      <c r="I67" s="429"/>
      <c r="J67" s="430"/>
      <c r="K67" s="23"/>
      <c r="L67" s="23"/>
      <c r="M67" s="23"/>
      <c r="N67" s="23"/>
      <c r="O67" s="23"/>
      <c r="P67" s="23"/>
      <c r="Q67" s="23"/>
      <c r="R67" s="23"/>
      <c r="S67" s="23"/>
      <c r="T67" s="23"/>
    </row>
    <row r="68" spans="1:20" s="22" customFormat="1" ht="13.5" customHeight="1" x14ac:dyDescent="0.25">
      <c r="A68" s="30">
        <v>29</v>
      </c>
      <c r="B68" s="45" t="s">
        <v>92</v>
      </c>
      <c r="C68" s="270" t="s">
        <v>11</v>
      </c>
      <c r="D68" s="67">
        <v>2360</v>
      </c>
      <c r="E68" s="35"/>
      <c r="F68" s="266"/>
      <c r="G68" s="116"/>
      <c r="H68" s="144"/>
      <c r="I68" s="429"/>
      <c r="J68" s="430"/>
      <c r="K68" s="23"/>
      <c r="L68" s="23"/>
      <c r="M68" s="23"/>
      <c r="N68" s="23"/>
      <c r="O68" s="23"/>
      <c r="P68" s="23"/>
      <c r="Q68" s="23"/>
      <c r="R68" s="23"/>
      <c r="S68" s="23"/>
      <c r="T68" s="23"/>
    </row>
    <row r="69" spans="1:20" s="22" customFormat="1" ht="20.25" customHeight="1" x14ac:dyDescent="0.25">
      <c r="A69" s="36"/>
      <c r="B69" s="45"/>
      <c r="C69" s="51"/>
      <c r="D69" s="207" t="s">
        <v>93</v>
      </c>
      <c r="E69" s="35"/>
      <c r="F69" s="266"/>
      <c r="G69" s="116"/>
      <c r="H69" s="145"/>
      <c r="I69" s="429"/>
      <c r="J69" s="430"/>
      <c r="K69" s="23"/>
      <c r="L69" s="23"/>
      <c r="M69" s="23"/>
      <c r="N69" s="23"/>
      <c r="O69" s="23"/>
      <c r="P69" s="23"/>
      <c r="Q69" s="23"/>
      <c r="R69" s="23"/>
      <c r="S69" s="23"/>
      <c r="T69" s="23"/>
    </row>
    <row r="70" spans="1:20" s="22" customFormat="1" ht="26.25" customHeight="1" x14ac:dyDescent="0.25">
      <c r="A70" s="30">
        <v>30</v>
      </c>
      <c r="B70" s="44" t="s">
        <v>257</v>
      </c>
      <c r="C70" s="270" t="s">
        <v>11</v>
      </c>
      <c r="D70" s="67">
        <v>1100</v>
      </c>
      <c r="E70" s="261"/>
      <c r="F70" s="261"/>
      <c r="G70" s="150" t="s">
        <v>313</v>
      </c>
      <c r="H70" s="144"/>
      <c r="I70" s="429"/>
      <c r="J70" s="430"/>
      <c r="K70" s="23"/>
      <c r="L70" s="23"/>
      <c r="M70" s="23"/>
      <c r="N70" s="23"/>
      <c r="O70" s="23"/>
      <c r="P70" s="23"/>
      <c r="Q70" s="23"/>
      <c r="R70" s="23"/>
      <c r="S70" s="23"/>
      <c r="T70" s="23"/>
    </row>
    <row r="71" spans="1:20" s="22" customFormat="1" ht="24" customHeight="1" x14ac:dyDescent="0.25">
      <c r="A71" s="36"/>
      <c r="B71" s="57"/>
      <c r="C71" s="58"/>
      <c r="D71" s="316" t="s">
        <v>314</v>
      </c>
      <c r="E71" s="89"/>
      <c r="F71" s="89"/>
      <c r="G71" s="93"/>
      <c r="H71" s="145"/>
      <c r="I71" s="429"/>
      <c r="J71" s="430"/>
      <c r="K71" s="23"/>
      <c r="L71" s="23"/>
      <c r="M71" s="23"/>
      <c r="N71" s="23"/>
      <c r="O71" s="23"/>
      <c r="P71" s="23"/>
      <c r="Q71" s="23"/>
      <c r="R71" s="23"/>
      <c r="S71" s="23"/>
      <c r="T71" s="23"/>
    </row>
    <row r="72" spans="1:20" s="22" customFormat="1" ht="16.5" customHeight="1" x14ac:dyDescent="0.25">
      <c r="A72" s="210"/>
      <c r="B72" s="229" t="s">
        <v>161</v>
      </c>
      <c r="C72" s="229" t="s">
        <v>5</v>
      </c>
      <c r="D72" s="229" t="s">
        <v>6</v>
      </c>
      <c r="E72" s="229" t="s">
        <v>10</v>
      </c>
      <c r="F72" s="229" t="s">
        <v>7</v>
      </c>
      <c r="G72" s="230" t="s">
        <v>89</v>
      </c>
      <c r="H72" s="145"/>
      <c r="I72" s="429"/>
      <c r="J72" s="430"/>
      <c r="K72" s="23"/>
      <c r="L72" s="23"/>
      <c r="M72" s="23"/>
      <c r="N72" s="23"/>
      <c r="O72" s="23"/>
      <c r="P72" s="23"/>
      <c r="Q72" s="23"/>
      <c r="R72" s="23"/>
      <c r="S72" s="23"/>
      <c r="T72" s="23"/>
    </row>
    <row r="73" spans="1:20" s="22" customFormat="1" ht="14.25" customHeight="1" x14ac:dyDescent="0.25">
      <c r="A73" s="30">
        <v>31</v>
      </c>
      <c r="B73" s="44" t="s">
        <v>36</v>
      </c>
      <c r="C73" s="270" t="s">
        <v>11</v>
      </c>
      <c r="D73" s="67">
        <v>7835</v>
      </c>
      <c r="E73" s="354"/>
      <c r="F73" s="261"/>
      <c r="G73" s="67">
        <v>2835</v>
      </c>
      <c r="H73" s="144"/>
      <c r="I73" s="429"/>
      <c r="J73" s="430"/>
      <c r="K73" s="23"/>
      <c r="L73" s="23"/>
      <c r="M73" s="23"/>
      <c r="N73" s="23"/>
      <c r="O73" s="23"/>
      <c r="P73" s="23"/>
      <c r="Q73" s="23"/>
      <c r="R73" s="23"/>
      <c r="S73" s="23"/>
      <c r="T73" s="23"/>
    </row>
    <row r="74" spans="1:20" s="22" customFormat="1" ht="36" customHeight="1" x14ac:dyDescent="0.25">
      <c r="A74" s="32"/>
      <c r="B74" s="49"/>
      <c r="C74" s="51"/>
      <c r="D74" s="208" t="s">
        <v>316</v>
      </c>
      <c r="E74" s="355"/>
      <c r="F74" s="266"/>
      <c r="G74" s="93" t="s">
        <v>315</v>
      </c>
      <c r="H74" s="145"/>
      <c r="I74" s="429"/>
      <c r="J74" s="430"/>
      <c r="K74" s="23"/>
      <c r="L74" s="23"/>
      <c r="M74" s="23"/>
      <c r="N74" s="23"/>
      <c r="O74" s="23"/>
      <c r="P74" s="23"/>
      <c r="Q74" s="23"/>
      <c r="R74" s="23"/>
      <c r="S74" s="23"/>
      <c r="T74" s="23"/>
    </row>
    <row r="75" spans="1:20" s="22" customFormat="1" ht="16.5" customHeight="1" x14ac:dyDescent="0.25">
      <c r="A75" s="30">
        <v>32</v>
      </c>
      <c r="B75" s="40" t="s">
        <v>41</v>
      </c>
      <c r="C75" s="268" t="s">
        <v>11</v>
      </c>
      <c r="D75" s="67">
        <v>1640</v>
      </c>
      <c r="E75" s="181"/>
      <c r="F75" s="261"/>
      <c r="G75" s="67">
        <v>640</v>
      </c>
      <c r="H75" s="144"/>
      <c r="I75" s="431"/>
      <c r="J75" s="432"/>
      <c r="K75" s="25"/>
      <c r="L75" s="23"/>
      <c r="M75" s="23"/>
      <c r="N75" s="23"/>
      <c r="O75" s="23"/>
      <c r="P75" s="23"/>
      <c r="Q75" s="23"/>
      <c r="R75" s="23"/>
      <c r="S75" s="23"/>
      <c r="T75" s="23"/>
    </row>
    <row r="76" spans="1:20" s="22" customFormat="1" ht="36" customHeight="1" x14ac:dyDescent="0.25">
      <c r="A76" s="32"/>
      <c r="B76" s="39"/>
      <c r="C76" s="58"/>
      <c r="D76" s="238" t="s">
        <v>221</v>
      </c>
      <c r="E76" s="235"/>
      <c r="F76" s="89"/>
      <c r="G76" s="93" t="s">
        <v>284</v>
      </c>
      <c r="H76" s="145"/>
      <c r="I76" s="431"/>
      <c r="J76" s="432"/>
      <c r="K76" s="25"/>
      <c r="L76" s="23"/>
      <c r="M76" s="23"/>
      <c r="N76" s="23"/>
      <c r="O76" s="23"/>
      <c r="P76" s="23"/>
      <c r="Q76" s="23"/>
      <c r="R76" s="23"/>
      <c r="S76" s="23"/>
      <c r="T76" s="23"/>
    </row>
    <row r="77" spans="1:20" s="22" customFormat="1" ht="15.75" customHeight="1" x14ac:dyDescent="0.25">
      <c r="A77" s="30">
        <v>33</v>
      </c>
      <c r="B77" s="134" t="s">
        <v>299</v>
      </c>
      <c r="C77" s="268" t="s">
        <v>11</v>
      </c>
      <c r="D77" s="67">
        <v>10000</v>
      </c>
      <c r="E77" s="181"/>
      <c r="F77" s="261"/>
      <c r="G77" s="287"/>
      <c r="H77" s="144"/>
      <c r="I77" s="431"/>
      <c r="J77" s="432"/>
      <c r="K77" s="25"/>
      <c r="L77" s="23"/>
      <c r="M77" s="23"/>
      <c r="N77" s="23"/>
      <c r="O77" s="23"/>
      <c r="P77" s="23"/>
      <c r="Q77" s="23"/>
      <c r="R77" s="23"/>
      <c r="S77" s="23"/>
      <c r="T77" s="23"/>
    </row>
    <row r="78" spans="1:20" s="22" customFormat="1" ht="15.75" customHeight="1" x14ac:dyDescent="0.25">
      <c r="A78" s="32"/>
      <c r="B78" s="239"/>
      <c r="C78" s="58"/>
      <c r="D78" s="208" t="s">
        <v>132</v>
      </c>
      <c r="E78" s="182"/>
      <c r="F78" s="266"/>
      <c r="G78" s="288" t="s">
        <v>275</v>
      </c>
      <c r="H78" s="155"/>
      <c r="I78" s="431"/>
      <c r="J78" s="432"/>
      <c r="K78" s="25"/>
      <c r="L78" s="23"/>
      <c r="M78" s="23"/>
      <c r="N78" s="23"/>
      <c r="O78" s="23"/>
      <c r="P78" s="23"/>
      <c r="Q78" s="23"/>
      <c r="R78" s="23"/>
      <c r="S78" s="23"/>
      <c r="T78" s="23"/>
    </row>
    <row r="79" spans="1:20" s="22" customFormat="1" ht="12.75" customHeight="1" x14ac:dyDescent="0.25">
      <c r="A79" s="30">
        <v>34</v>
      </c>
      <c r="B79" s="275" t="s">
        <v>276</v>
      </c>
      <c r="C79" s="268" t="s">
        <v>11</v>
      </c>
      <c r="D79" s="67">
        <v>4000</v>
      </c>
      <c r="E79" s="254"/>
      <c r="F79" s="261"/>
      <c r="G79" s="150" t="s">
        <v>164</v>
      </c>
      <c r="H79" s="155"/>
      <c r="I79" s="431"/>
      <c r="J79" s="432"/>
      <c r="K79" s="25"/>
      <c r="L79" s="23"/>
      <c r="M79" s="23"/>
      <c r="N79" s="23"/>
      <c r="O79" s="23"/>
      <c r="P79" s="23"/>
      <c r="Q79" s="23"/>
      <c r="R79" s="23"/>
      <c r="S79" s="23"/>
      <c r="T79" s="23"/>
    </row>
    <row r="80" spans="1:20" s="22" customFormat="1" ht="15" customHeight="1" x14ac:dyDescent="0.25">
      <c r="A80" s="36"/>
      <c r="B80" s="239"/>
      <c r="C80" s="123"/>
      <c r="D80" s="105" t="s">
        <v>121</v>
      </c>
      <c r="E80" s="254"/>
      <c r="F80" s="89"/>
      <c r="G80" s="255"/>
      <c r="H80" s="155"/>
      <c r="I80" s="431"/>
      <c r="J80" s="432"/>
      <c r="K80" s="25"/>
      <c r="L80" s="23"/>
      <c r="M80" s="23"/>
      <c r="N80" s="23"/>
      <c r="O80" s="23"/>
      <c r="P80" s="23"/>
      <c r="Q80" s="23"/>
      <c r="R80" s="23"/>
      <c r="S80" s="23"/>
      <c r="T80" s="23"/>
    </row>
    <row r="81" spans="1:11" ht="15.75" customHeight="1" x14ac:dyDescent="0.25">
      <c r="A81" s="36"/>
      <c r="B81" s="382" t="s">
        <v>8</v>
      </c>
      <c r="C81" s="383"/>
      <c r="D81" s="274">
        <f>D79+D75+D77+D73+D70+D68+D66+D64+D60+D58+D56+D54+D52+D50+D48+D45+D43+D41+D39+D39+D37+D35+D33+D31+D29+D26+D23+D21+D17+D15+D13+D11+D9</f>
        <v>334826.7</v>
      </c>
      <c r="E81" s="28"/>
      <c r="F81" s="115"/>
      <c r="G81" s="50"/>
      <c r="H81" s="15"/>
      <c r="I81" s="437"/>
      <c r="J81" s="438"/>
      <c r="K81" s="21"/>
    </row>
    <row r="82" spans="1:11" ht="15.75" customHeight="1" x14ac:dyDescent="0.25">
      <c r="A82" s="37">
        <v>1</v>
      </c>
      <c r="B82" s="345" t="s">
        <v>298</v>
      </c>
      <c r="C82" s="346" t="s">
        <v>12</v>
      </c>
      <c r="D82" s="67">
        <v>640</v>
      </c>
      <c r="E82" s="319"/>
      <c r="F82" s="160"/>
      <c r="G82" s="148" t="s">
        <v>290</v>
      </c>
      <c r="H82" s="15"/>
      <c r="I82" s="437"/>
      <c r="J82" s="438"/>
      <c r="K82" s="21"/>
    </row>
    <row r="83" spans="1:11" ht="15.75" customHeight="1" x14ac:dyDescent="0.25">
      <c r="A83" s="37"/>
      <c r="B83" s="330"/>
      <c r="C83" s="347"/>
      <c r="D83" s="332" t="s">
        <v>291</v>
      </c>
      <c r="E83" s="89"/>
      <c r="F83" s="50"/>
      <c r="G83" s="331"/>
      <c r="H83" s="15"/>
      <c r="I83" s="437"/>
      <c r="J83" s="438"/>
      <c r="K83" s="21"/>
    </row>
    <row r="84" spans="1:11" ht="15.75" customHeight="1" x14ac:dyDescent="0.25">
      <c r="A84" s="30">
        <v>2</v>
      </c>
      <c r="B84" s="392" t="s">
        <v>91</v>
      </c>
      <c r="C84" s="368" t="s">
        <v>12</v>
      </c>
      <c r="D84" s="67">
        <v>581</v>
      </c>
      <c r="E84" s="357"/>
      <c r="F84" s="115"/>
      <c r="G84" s="148" t="s">
        <v>317</v>
      </c>
      <c r="H84" s="144"/>
      <c r="I84" s="437"/>
      <c r="J84" s="438"/>
      <c r="K84" s="21"/>
    </row>
    <row r="85" spans="1:11" ht="16.5" customHeight="1" x14ac:dyDescent="0.25">
      <c r="A85" s="36"/>
      <c r="B85" s="393"/>
      <c r="C85" s="347"/>
      <c r="D85" s="208" t="s">
        <v>318</v>
      </c>
      <c r="E85" s="358"/>
      <c r="F85" s="50"/>
      <c r="G85" s="50"/>
      <c r="H85" s="15"/>
      <c r="I85" s="427"/>
      <c r="J85" s="438"/>
      <c r="K85" s="21"/>
    </row>
    <row r="86" spans="1:11" ht="21.75" customHeight="1" x14ac:dyDescent="0.25">
      <c r="A86" s="32">
        <v>3</v>
      </c>
      <c r="B86" s="186" t="s">
        <v>248</v>
      </c>
      <c r="C86" s="368" t="s">
        <v>12</v>
      </c>
      <c r="D86" s="67">
        <v>11440</v>
      </c>
      <c r="E86" s="260"/>
      <c r="F86" s="115"/>
      <c r="G86" s="142" t="s">
        <v>249</v>
      </c>
      <c r="H86" s="144"/>
      <c r="I86" s="427"/>
      <c r="J86" s="438"/>
      <c r="K86" s="21"/>
    </row>
    <row r="87" spans="1:11" ht="21.75" customHeight="1" x14ac:dyDescent="0.25">
      <c r="A87" s="32"/>
      <c r="B87" s="187"/>
      <c r="C87" s="347"/>
      <c r="D87" s="208" t="s">
        <v>250</v>
      </c>
      <c r="E87" s="260"/>
      <c r="F87" s="115"/>
      <c r="G87" s="115"/>
      <c r="H87" s="15"/>
      <c r="I87" s="427"/>
      <c r="J87" s="438"/>
      <c r="K87" s="21"/>
    </row>
    <row r="88" spans="1:11" ht="30" customHeight="1" x14ac:dyDescent="0.25">
      <c r="A88" s="30">
        <v>4</v>
      </c>
      <c r="B88" s="183" t="s">
        <v>247</v>
      </c>
      <c r="C88" s="268" t="s">
        <v>12</v>
      </c>
      <c r="D88" s="67">
        <v>2410</v>
      </c>
      <c r="E88" s="185"/>
      <c r="F88" s="160"/>
      <c r="G88" s="148" t="s">
        <v>245</v>
      </c>
      <c r="H88" s="144"/>
      <c r="I88" s="437"/>
      <c r="J88" s="438"/>
      <c r="K88" s="21"/>
    </row>
    <row r="89" spans="1:11" ht="21.75" customHeight="1" x14ac:dyDescent="0.25">
      <c r="A89" s="36"/>
      <c r="B89" s="257"/>
      <c r="C89" s="184"/>
      <c r="D89" s="208" t="s">
        <v>246</v>
      </c>
      <c r="E89" s="259"/>
      <c r="F89" s="50"/>
      <c r="G89" s="50"/>
      <c r="H89" s="15"/>
      <c r="I89" s="437"/>
      <c r="J89" s="438"/>
      <c r="K89" s="21"/>
    </row>
    <row r="90" spans="1:11" ht="31.5" customHeight="1" x14ac:dyDescent="0.25">
      <c r="A90" s="32">
        <v>5</v>
      </c>
      <c r="B90" s="186" t="s">
        <v>226</v>
      </c>
      <c r="C90" s="268" t="s">
        <v>12</v>
      </c>
      <c r="D90" s="67">
        <v>140</v>
      </c>
      <c r="E90" s="260"/>
      <c r="F90" s="115"/>
      <c r="G90" s="142" t="s">
        <v>203</v>
      </c>
      <c r="H90" s="144"/>
      <c r="I90" s="427"/>
      <c r="J90" s="438"/>
      <c r="K90" s="21"/>
    </row>
    <row r="91" spans="1:11" ht="16.5" customHeight="1" x14ac:dyDescent="0.25">
      <c r="A91" s="32"/>
      <c r="B91" s="187"/>
      <c r="C91" s="269"/>
      <c r="D91" s="208" t="s">
        <v>204</v>
      </c>
      <c r="E91" s="260"/>
      <c r="F91" s="115"/>
      <c r="G91" s="115"/>
      <c r="H91" s="15"/>
      <c r="I91" s="437"/>
      <c r="J91" s="438"/>
      <c r="K91" s="21"/>
    </row>
    <row r="92" spans="1:11" s="23" customFormat="1" x14ac:dyDescent="0.25">
      <c r="A92" s="53">
        <v>6</v>
      </c>
      <c r="B92" s="43" t="s">
        <v>32</v>
      </c>
      <c r="C92" s="268" t="s">
        <v>12</v>
      </c>
      <c r="D92" s="66">
        <v>83643</v>
      </c>
      <c r="E92" s="352"/>
      <c r="F92" s="258"/>
      <c r="G92" s="245" t="s">
        <v>253</v>
      </c>
      <c r="H92" s="144"/>
      <c r="I92" s="431"/>
      <c r="J92" s="434"/>
      <c r="K92" s="252"/>
    </row>
    <row r="93" spans="1:11" s="23" customFormat="1" ht="22.5" x14ac:dyDescent="0.25">
      <c r="A93" s="61"/>
      <c r="B93" s="76"/>
      <c r="C93" s="58"/>
      <c r="D93" s="102" t="s">
        <v>254</v>
      </c>
      <c r="E93" s="358"/>
      <c r="F93" s="263"/>
      <c r="G93" s="60"/>
      <c r="H93" s="164"/>
      <c r="I93" s="431"/>
      <c r="J93" s="434"/>
      <c r="K93" s="6"/>
    </row>
    <row r="94" spans="1:11" s="23" customFormat="1" x14ac:dyDescent="0.25">
      <c r="A94" s="55">
        <v>7</v>
      </c>
      <c r="B94" s="56" t="s">
        <v>187</v>
      </c>
      <c r="C94" s="268" t="s">
        <v>12</v>
      </c>
      <c r="D94" s="66">
        <v>73900</v>
      </c>
      <c r="E94" s="260"/>
      <c r="F94" s="258"/>
      <c r="G94" s="245" t="s">
        <v>218</v>
      </c>
      <c r="H94" s="144"/>
      <c r="I94" s="431"/>
      <c r="J94" s="434"/>
      <c r="K94" s="6"/>
    </row>
    <row r="95" spans="1:11" s="23" customFormat="1" ht="35.25" customHeight="1" x14ac:dyDescent="0.25">
      <c r="A95" s="55"/>
      <c r="B95" s="56"/>
      <c r="C95" s="52"/>
      <c r="D95" s="211" t="s">
        <v>297</v>
      </c>
      <c r="E95" s="260"/>
      <c r="F95" s="188"/>
      <c r="G95" s="133"/>
      <c r="H95" s="164"/>
      <c r="I95" s="431"/>
      <c r="J95" s="434"/>
      <c r="K95" s="6"/>
    </row>
    <row r="96" spans="1:11" s="23" customFormat="1" ht="16.5" customHeight="1" x14ac:dyDescent="0.25">
      <c r="A96" s="231"/>
      <c r="B96" s="229" t="s">
        <v>161</v>
      </c>
      <c r="C96" s="229" t="s">
        <v>5</v>
      </c>
      <c r="D96" s="229" t="s">
        <v>6</v>
      </c>
      <c r="E96" s="229" t="s">
        <v>10</v>
      </c>
      <c r="F96" s="229" t="s">
        <v>7</v>
      </c>
      <c r="G96" s="230" t="s">
        <v>89</v>
      </c>
      <c r="H96" s="164"/>
      <c r="I96" s="431"/>
      <c r="J96" s="434"/>
      <c r="K96" s="6"/>
    </row>
    <row r="97" spans="1:20" s="23" customFormat="1" ht="40.5" customHeight="1" x14ac:dyDescent="0.25">
      <c r="A97" s="53">
        <v>8</v>
      </c>
      <c r="B97" s="43" t="s">
        <v>42</v>
      </c>
      <c r="C97" s="268" t="s">
        <v>12</v>
      </c>
      <c r="D97" s="66">
        <v>117647</v>
      </c>
      <c r="E97" s="352"/>
      <c r="F97" s="189"/>
      <c r="G97" s="390" t="s">
        <v>300</v>
      </c>
      <c r="H97" s="144"/>
      <c r="I97" s="431"/>
      <c r="J97" s="439"/>
      <c r="K97" s="167"/>
      <c r="L97" s="168"/>
    </row>
    <row r="98" spans="1:20" s="23" customFormat="1" ht="19.5" customHeight="1" x14ac:dyDescent="0.25">
      <c r="A98" s="61"/>
      <c r="B98" s="132"/>
      <c r="C98" s="58"/>
      <c r="D98" s="211" t="s">
        <v>279</v>
      </c>
      <c r="E98" s="358"/>
      <c r="F98" s="190"/>
      <c r="G98" s="396"/>
      <c r="H98" s="401"/>
      <c r="I98" s="431"/>
      <c r="J98" s="434"/>
      <c r="K98" s="24"/>
    </row>
    <row r="99" spans="1:20" s="23" customFormat="1" ht="15" customHeight="1" x14ac:dyDescent="0.25">
      <c r="A99" s="55">
        <v>9</v>
      </c>
      <c r="B99" s="47" t="s">
        <v>95</v>
      </c>
      <c r="C99" s="369" t="s">
        <v>12</v>
      </c>
      <c r="D99" s="73">
        <v>5711</v>
      </c>
      <c r="E99" s="394"/>
      <c r="F99" s="59"/>
      <c r="G99" s="317" t="s">
        <v>199</v>
      </c>
      <c r="H99" s="144"/>
      <c r="I99" s="431"/>
      <c r="J99" s="434"/>
      <c r="K99" s="24"/>
    </row>
    <row r="100" spans="1:20" s="23" customFormat="1" ht="18.75" customHeight="1" x14ac:dyDescent="0.25">
      <c r="A100" s="61"/>
      <c r="B100" s="132"/>
      <c r="C100" s="370"/>
      <c r="D100" s="256" t="s">
        <v>200</v>
      </c>
      <c r="E100" s="395"/>
      <c r="F100" s="190"/>
      <c r="G100" s="133"/>
      <c r="H100" s="401"/>
      <c r="I100" s="431"/>
      <c r="J100" s="434"/>
      <c r="K100" s="24"/>
    </row>
    <row r="101" spans="1:20" s="23" customFormat="1" ht="25.5" customHeight="1" x14ac:dyDescent="0.25">
      <c r="A101" s="30">
        <v>10</v>
      </c>
      <c r="B101" s="44" t="s">
        <v>37</v>
      </c>
      <c r="C101" s="62" t="s">
        <v>12</v>
      </c>
      <c r="D101" s="73">
        <v>32498</v>
      </c>
      <c r="E101" s="352"/>
      <c r="F101" s="258"/>
      <c r="G101" s="245" t="s">
        <v>197</v>
      </c>
      <c r="H101" s="144"/>
      <c r="I101" s="431"/>
      <c r="J101" s="434"/>
      <c r="K101" s="6"/>
    </row>
    <row r="102" spans="1:20" s="23" customFormat="1" ht="23.25" customHeight="1" x14ac:dyDescent="0.25">
      <c r="A102" s="32"/>
      <c r="B102" s="45"/>
      <c r="C102" s="52"/>
      <c r="D102" s="102" t="s">
        <v>198</v>
      </c>
      <c r="E102" s="358"/>
      <c r="F102" s="263"/>
      <c r="G102" s="289"/>
      <c r="H102" s="401"/>
      <c r="I102" s="431"/>
      <c r="J102" s="434"/>
      <c r="K102" s="6"/>
    </row>
    <row r="103" spans="1:20" s="23" customFormat="1" ht="26.25" customHeight="1" x14ac:dyDescent="0.25">
      <c r="A103" s="53">
        <v>11</v>
      </c>
      <c r="B103" s="40" t="s">
        <v>38</v>
      </c>
      <c r="C103" s="268" t="s">
        <v>12</v>
      </c>
      <c r="D103" s="66">
        <v>70765</v>
      </c>
      <c r="E103" s="352"/>
      <c r="F103" s="258"/>
      <c r="G103" s="245" t="s">
        <v>277</v>
      </c>
      <c r="H103" s="144"/>
      <c r="I103" s="440"/>
      <c r="J103" s="434"/>
      <c r="K103" s="6"/>
    </row>
    <row r="104" spans="1:20" s="23" customFormat="1" ht="25.5" customHeight="1" x14ac:dyDescent="0.25">
      <c r="A104" s="55"/>
      <c r="B104" s="63"/>
      <c r="C104" s="52"/>
      <c r="D104" s="102" t="s">
        <v>278</v>
      </c>
      <c r="E104" s="358"/>
      <c r="F104" s="263"/>
      <c r="G104" s="60"/>
      <c r="H104" s="401"/>
      <c r="I104" s="431"/>
      <c r="J104" s="434"/>
      <c r="K104" s="6"/>
    </row>
    <row r="105" spans="1:20" s="23" customFormat="1" x14ac:dyDescent="0.25">
      <c r="A105" s="53">
        <v>12</v>
      </c>
      <c r="B105" s="40" t="s">
        <v>39</v>
      </c>
      <c r="C105" s="268" t="s">
        <v>12</v>
      </c>
      <c r="D105" s="66">
        <v>71919.05</v>
      </c>
      <c r="E105" s="352"/>
      <c r="F105" s="189"/>
      <c r="G105" s="290">
        <v>-28080.95</v>
      </c>
      <c r="H105" s="144"/>
      <c r="I105" s="431"/>
      <c r="J105" s="441"/>
      <c r="K105" s="249"/>
    </row>
    <row r="106" spans="1:20" s="23" customFormat="1" ht="18" x14ac:dyDescent="0.25">
      <c r="A106" s="55"/>
      <c r="B106" s="63"/>
      <c r="C106" s="52"/>
      <c r="D106" s="208" t="s">
        <v>243</v>
      </c>
      <c r="E106" s="353"/>
      <c r="F106" s="59"/>
      <c r="G106" s="291"/>
      <c r="H106" s="402"/>
      <c r="I106" s="431"/>
      <c r="J106" s="432"/>
      <c r="K106" s="25"/>
    </row>
    <row r="107" spans="1:20" s="166" customFormat="1" x14ac:dyDescent="0.25">
      <c r="A107" s="55">
        <v>13</v>
      </c>
      <c r="B107" s="134" t="s">
        <v>96</v>
      </c>
      <c r="C107" s="268" t="s">
        <v>12</v>
      </c>
      <c r="D107" s="66">
        <v>45531</v>
      </c>
      <c r="E107" s="352"/>
      <c r="F107" s="189"/>
      <c r="G107" s="390" t="s">
        <v>201</v>
      </c>
      <c r="H107" s="144"/>
      <c r="I107" s="442"/>
      <c r="J107" s="443"/>
      <c r="K107" s="165"/>
      <c r="M107" s="398"/>
      <c r="N107" s="398"/>
      <c r="O107" s="398"/>
      <c r="P107" s="398"/>
      <c r="Q107" s="398"/>
      <c r="R107" s="398"/>
      <c r="S107" s="398"/>
      <c r="T107" s="398"/>
    </row>
    <row r="108" spans="1:20" s="23" customFormat="1" ht="22.5" x14ac:dyDescent="0.25">
      <c r="A108" s="61"/>
      <c r="B108" s="39"/>
      <c r="C108" s="58"/>
      <c r="D108" s="135" t="s">
        <v>231</v>
      </c>
      <c r="E108" s="358"/>
      <c r="F108" s="190"/>
      <c r="G108" s="391"/>
      <c r="H108" s="403"/>
      <c r="I108" s="431"/>
      <c r="J108" s="432"/>
      <c r="K108" s="25"/>
    </row>
    <row r="109" spans="1:20" s="23" customFormat="1" x14ac:dyDescent="0.25">
      <c r="A109" s="53">
        <v>14</v>
      </c>
      <c r="B109" s="63" t="s">
        <v>216</v>
      </c>
      <c r="C109" s="268" t="s">
        <v>12</v>
      </c>
      <c r="D109" s="342">
        <v>28600</v>
      </c>
      <c r="E109" s="260"/>
      <c r="F109" s="59"/>
      <c r="G109" s="292" t="s">
        <v>191</v>
      </c>
      <c r="H109" s="144"/>
      <c r="I109" s="431"/>
      <c r="J109" s="432"/>
      <c r="K109" s="25"/>
    </row>
    <row r="110" spans="1:20" s="23" customFormat="1" ht="25.5" customHeight="1" x14ac:dyDescent="0.25">
      <c r="A110" s="61"/>
      <c r="B110" s="63"/>
      <c r="C110" s="58"/>
      <c r="D110" s="158" t="s">
        <v>190</v>
      </c>
      <c r="E110" s="260"/>
      <c r="F110" s="59"/>
      <c r="G110" s="293"/>
      <c r="H110" s="404"/>
      <c r="I110" s="431"/>
      <c r="J110" s="432"/>
      <c r="K110" s="25"/>
    </row>
    <row r="111" spans="1:20" s="23" customFormat="1" x14ac:dyDescent="0.25">
      <c r="A111" s="53">
        <v>15</v>
      </c>
      <c r="B111" s="134" t="s">
        <v>97</v>
      </c>
      <c r="C111" s="268" t="s">
        <v>12</v>
      </c>
      <c r="D111" s="66">
        <v>19320</v>
      </c>
      <c r="E111" s="352"/>
      <c r="F111" s="189"/>
      <c r="G111" s="390" t="s">
        <v>210</v>
      </c>
      <c r="H111" s="144"/>
      <c r="I111" s="431"/>
      <c r="J111" s="434"/>
      <c r="K111" s="25"/>
    </row>
    <row r="112" spans="1:20" s="23" customFormat="1" ht="24.75" customHeight="1" x14ac:dyDescent="0.25">
      <c r="A112" s="61"/>
      <c r="B112" s="39"/>
      <c r="C112" s="58"/>
      <c r="D112" s="105" t="s">
        <v>211</v>
      </c>
      <c r="E112" s="358"/>
      <c r="F112" s="190"/>
      <c r="G112" s="391"/>
      <c r="H112" s="405"/>
      <c r="I112" s="431"/>
      <c r="J112" s="432"/>
      <c r="K112" s="25"/>
    </row>
    <row r="113" spans="1:11" s="23" customFormat="1" ht="18.75" customHeight="1" x14ac:dyDescent="0.25">
      <c r="A113" s="55">
        <v>16</v>
      </c>
      <c r="B113" s="134" t="s">
        <v>274</v>
      </c>
      <c r="C113" s="268" t="s">
        <v>12</v>
      </c>
      <c r="D113" s="66">
        <v>16320</v>
      </c>
      <c r="E113" s="185"/>
      <c r="F113" s="189"/>
      <c r="G113" s="276" t="s">
        <v>208</v>
      </c>
      <c r="H113" s="144"/>
      <c r="I113" s="431"/>
      <c r="J113" s="432"/>
      <c r="K113" s="25"/>
    </row>
    <row r="114" spans="1:11" s="23" customFormat="1" ht="21.75" customHeight="1" x14ac:dyDescent="0.25">
      <c r="A114" s="55"/>
      <c r="B114" s="39"/>
      <c r="C114" s="52"/>
      <c r="D114" s="104" t="s">
        <v>209</v>
      </c>
      <c r="E114" s="259"/>
      <c r="F114" s="190"/>
      <c r="G114" s="277"/>
      <c r="H114" s="405"/>
      <c r="I114" s="431"/>
      <c r="J114" s="432"/>
      <c r="K114" s="25"/>
    </row>
    <row r="115" spans="1:11" s="23" customFormat="1" ht="18.75" customHeight="1" x14ac:dyDescent="0.25">
      <c r="A115" s="55">
        <v>17</v>
      </c>
      <c r="B115" s="63" t="s">
        <v>215</v>
      </c>
      <c r="C115" s="268" t="s">
        <v>12</v>
      </c>
      <c r="D115" s="66">
        <v>4800</v>
      </c>
      <c r="E115" s="260"/>
      <c r="F115" s="59"/>
      <c r="G115" s="294" t="s">
        <v>212</v>
      </c>
      <c r="H115" s="144"/>
      <c r="I115" s="431"/>
      <c r="J115" s="432"/>
      <c r="K115" s="25"/>
    </row>
    <row r="116" spans="1:11" s="23" customFormat="1" ht="14.25" customHeight="1" x14ac:dyDescent="0.25">
      <c r="A116" s="55"/>
      <c r="B116" s="63"/>
      <c r="C116" s="58"/>
      <c r="D116" s="208" t="s">
        <v>214</v>
      </c>
      <c r="E116" s="260"/>
      <c r="F116" s="59"/>
      <c r="G116" s="295"/>
      <c r="H116" s="405"/>
      <c r="I116" s="431"/>
      <c r="J116" s="432"/>
      <c r="K116" s="25"/>
    </row>
    <row r="117" spans="1:11" s="23" customFormat="1" ht="14.25" customHeight="1" x14ac:dyDescent="0.25">
      <c r="A117" s="53">
        <v>18</v>
      </c>
      <c r="B117" s="44" t="s">
        <v>40</v>
      </c>
      <c r="C117" s="268" t="s">
        <v>12</v>
      </c>
      <c r="D117" s="67">
        <v>60000</v>
      </c>
      <c r="E117" s="352"/>
      <c r="F117" s="191"/>
      <c r="G117" s="296" t="s">
        <v>232</v>
      </c>
      <c r="H117" s="144"/>
      <c r="I117" s="444"/>
      <c r="J117" s="432"/>
      <c r="K117" s="25"/>
    </row>
    <row r="118" spans="1:11" s="23" customFormat="1" ht="18.75" customHeight="1" x14ac:dyDescent="0.25">
      <c r="A118" s="61"/>
      <c r="B118" s="57"/>
      <c r="C118" s="58"/>
      <c r="D118" s="105" t="s">
        <v>228</v>
      </c>
      <c r="E118" s="358"/>
      <c r="F118" s="192"/>
      <c r="G118" s="297"/>
      <c r="H118" s="406"/>
      <c r="I118" s="431"/>
      <c r="J118" s="432"/>
      <c r="K118" s="25"/>
    </row>
    <row r="119" spans="1:11" ht="20.25" customHeight="1" x14ac:dyDescent="0.25">
      <c r="A119" s="365" t="s">
        <v>8</v>
      </c>
      <c r="B119" s="366"/>
      <c r="C119" s="367"/>
      <c r="D119" s="68">
        <f>D117+D115+D113+D111+D109+D107+D105+D103+D101+D99+D97+D94+D92+D90+D88+D86+D84</f>
        <v>645225.05000000005</v>
      </c>
      <c r="E119" s="28"/>
      <c r="F119" s="193"/>
      <c r="G119" s="298"/>
      <c r="H119" s="407"/>
      <c r="I119" s="431"/>
      <c r="J119" s="438"/>
      <c r="K119" s="21"/>
    </row>
    <row r="120" spans="1:11" ht="20.25" customHeight="1" x14ac:dyDescent="0.25">
      <c r="A120" s="231"/>
      <c r="B120" s="229" t="s">
        <v>161</v>
      </c>
      <c r="C120" s="229" t="s">
        <v>5</v>
      </c>
      <c r="D120" s="229" t="s">
        <v>6</v>
      </c>
      <c r="E120" s="229" t="s">
        <v>10</v>
      </c>
      <c r="F120" s="229" t="s">
        <v>7</v>
      </c>
      <c r="G120" s="230" t="s">
        <v>89</v>
      </c>
      <c r="H120" s="343"/>
      <c r="I120" s="431"/>
      <c r="J120" s="438"/>
      <c r="K120" s="21"/>
    </row>
    <row r="121" spans="1:11" ht="23.25" customHeight="1" x14ac:dyDescent="0.25">
      <c r="A121" s="53">
        <v>1</v>
      </c>
      <c r="B121" s="40" t="s">
        <v>43</v>
      </c>
      <c r="C121" s="268" t="s">
        <v>13</v>
      </c>
      <c r="D121" s="126">
        <v>3000</v>
      </c>
      <c r="E121" s="352"/>
      <c r="F121" s="189"/>
      <c r="G121" s="272"/>
      <c r="H121" s="144"/>
      <c r="I121" s="431"/>
      <c r="J121" s="445"/>
      <c r="K121" s="12"/>
    </row>
    <row r="122" spans="1:11" x14ac:dyDescent="0.25">
      <c r="A122" s="61"/>
      <c r="B122" s="159"/>
      <c r="C122" s="58"/>
      <c r="D122" s="278" t="s">
        <v>98</v>
      </c>
      <c r="E122" s="358"/>
      <c r="F122" s="190"/>
      <c r="G122" s="273" t="s">
        <v>137</v>
      </c>
      <c r="H122" s="408"/>
      <c r="I122" s="431"/>
      <c r="J122" s="445"/>
      <c r="K122" s="12"/>
    </row>
    <row r="123" spans="1:11" ht="18" customHeight="1" x14ac:dyDescent="0.25">
      <c r="A123" s="53">
        <v>2</v>
      </c>
      <c r="B123" s="48" t="s">
        <v>44</v>
      </c>
      <c r="C123" s="268" t="s">
        <v>13</v>
      </c>
      <c r="D123" s="126">
        <v>30000</v>
      </c>
      <c r="E123" s="352"/>
      <c r="F123" s="189"/>
      <c r="G123" s="300" t="s">
        <v>138</v>
      </c>
      <c r="H123" s="144"/>
      <c r="I123" s="431"/>
      <c r="J123" s="445"/>
      <c r="K123" s="12"/>
    </row>
    <row r="124" spans="1:11" ht="18.75" customHeight="1" x14ac:dyDescent="0.25">
      <c r="A124" s="61"/>
      <c r="B124" s="94"/>
      <c r="C124" s="58"/>
      <c r="D124" s="278" t="s">
        <v>101</v>
      </c>
      <c r="E124" s="358"/>
      <c r="F124" s="190"/>
      <c r="G124" s="301"/>
      <c r="H124" s="409"/>
      <c r="I124" s="431"/>
      <c r="J124" s="445"/>
      <c r="K124" s="12"/>
    </row>
    <row r="125" spans="1:11" ht="12.75" customHeight="1" x14ac:dyDescent="0.25">
      <c r="A125" s="53">
        <v>3</v>
      </c>
      <c r="B125" s="40" t="s">
        <v>45</v>
      </c>
      <c r="C125" s="268" t="s">
        <v>13</v>
      </c>
      <c r="D125" s="126">
        <v>24000</v>
      </c>
      <c r="E125" s="352"/>
      <c r="F125" s="189"/>
      <c r="G125" s="300" t="s">
        <v>139</v>
      </c>
      <c r="H125" s="144"/>
      <c r="I125" s="431"/>
      <c r="J125" s="445"/>
      <c r="K125" s="12"/>
    </row>
    <row r="126" spans="1:11" ht="22.5" customHeight="1" x14ac:dyDescent="0.25">
      <c r="A126" s="55"/>
      <c r="B126" s="64"/>
      <c r="C126" s="52"/>
      <c r="D126" s="106" t="s">
        <v>99</v>
      </c>
      <c r="E126" s="358"/>
      <c r="F126" s="59"/>
      <c r="G126" s="302"/>
      <c r="H126" s="409"/>
      <c r="I126" s="431"/>
      <c r="J126" s="445"/>
      <c r="K126" s="12"/>
    </row>
    <row r="127" spans="1:11" x14ac:dyDescent="0.25">
      <c r="A127" s="53">
        <v>4</v>
      </c>
      <c r="B127" s="40" t="s">
        <v>46</v>
      </c>
      <c r="C127" s="268" t="s">
        <v>13</v>
      </c>
      <c r="D127" s="126">
        <v>16000</v>
      </c>
      <c r="E127" s="352"/>
      <c r="F127" s="189"/>
      <c r="G127" s="300" t="s">
        <v>140</v>
      </c>
      <c r="H127" s="144"/>
      <c r="I127" s="431"/>
      <c r="J127" s="445"/>
      <c r="K127" s="12"/>
    </row>
    <row r="128" spans="1:11" ht="15" customHeight="1" x14ac:dyDescent="0.25">
      <c r="A128" s="55"/>
      <c r="B128" s="64"/>
      <c r="C128" s="52"/>
      <c r="D128" s="243" t="s">
        <v>100</v>
      </c>
      <c r="E128" s="358"/>
      <c r="F128" s="59"/>
      <c r="G128" s="302"/>
      <c r="H128" s="409"/>
      <c r="I128" s="431"/>
      <c r="J128" s="445"/>
      <c r="K128" s="12"/>
    </row>
    <row r="129" spans="1:11" x14ac:dyDescent="0.25">
      <c r="A129" s="53">
        <v>5</v>
      </c>
      <c r="B129" s="40" t="s">
        <v>48</v>
      </c>
      <c r="C129" s="268" t="s">
        <v>13</v>
      </c>
      <c r="D129" s="126">
        <v>30000</v>
      </c>
      <c r="E129" s="352"/>
      <c r="F129" s="189"/>
      <c r="G129" s="303">
        <v>22440</v>
      </c>
      <c r="H129" s="144"/>
      <c r="I129" s="431"/>
      <c r="J129" s="445"/>
      <c r="K129" s="12"/>
    </row>
    <row r="130" spans="1:11" ht="15" customHeight="1" x14ac:dyDescent="0.25">
      <c r="A130" s="55"/>
      <c r="B130" s="64"/>
      <c r="C130" s="52"/>
      <c r="D130" s="107" t="s">
        <v>102</v>
      </c>
      <c r="E130" s="358"/>
      <c r="F130" s="59"/>
      <c r="G130" s="304"/>
      <c r="H130" s="410"/>
      <c r="I130" s="431"/>
      <c r="J130" s="445"/>
      <c r="K130" s="12"/>
    </row>
    <row r="131" spans="1:11" ht="16.5" customHeight="1" x14ac:dyDescent="0.25">
      <c r="A131" s="53">
        <v>6</v>
      </c>
      <c r="B131" s="40" t="s">
        <v>49</v>
      </c>
      <c r="C131" s="268" t="s">
        <v>13</v>
      </c>
      <c r="D131" s="126">
        <v>56000</v>
      </c>
      <c r="E131" s="352"/>
      <c r="F131" s="189"/>
      <c r="G131" s="300" t="s">
        <v>141</v>
      </c>
      <c r="H131" s="144"/>
      <c r="I131" s="431"/>
      <c r="J131" s="445"/>
      <c r="K131" s="12"/>
    </row>
    <row r="132" spans="1:11" ht="17.25" customHeight="1" x14ac:dyDescent="0.25">
      <c r="A132" s="55"/>
      <c r="B132" s="63"/>
      <c r="C132" s="52"/>
      <c r="D132" s="243" t="s">
        <v>103</v>
      </c>
      <c r="E132" s="358"/>
      <c r="F132" s="59"/>
      <c r="G132" s="302"/>
      <c r="H132" s="409"/>
      <c r="I132" s="431"/>
      <c r="J132" s="445"/>
      <c r="K132" s="12"/>
    </row>
    <row r="133" spans="1:11" x14ac:dyDescent="0.25">
      <c r="A133" s="53">
        <v>7</v>
      </c>
      <c r="B133" s="40" t="s">
        <v>50</v>
      </c>
      <c r="C133" s="268" t="s">
        <v>13</v>
      </c>
      <c r="D133" s="126">
        <v>36000</v>
      </c>
      <c r="E133" s="352"/>
      <c r="F133" s="189"/>
      <c r="G133" s="300" t="s">
        <v>142</v>
      </c>
      <c r="H133" s="144"/>
      <c r="I133" s="431"/>
      <c r="J133" s="445"/>
      <c r="K133" s="12"/>
    </row>
    <row r="134" spans="1:11" ht="16.5" customHeight="1" x14ac:dyDescent="0.25">
      <c r="A134" s="55"/>
      <c r="B134" s="64"/>
      <c r="C134" s="52"/>
      <c r="D134" s="243" t="s">
        <v>104</v>
      </c>
      <c r="E134" s="358"/>
      <c r="F134" s="59"/>
      <c r="G134" s="302"/>
      <c r="H134" s="409"/>
      <c r="I134" s="431"/>
      <c r="J134" s="445"/>
      <c r="K134" s="12"/>
    </row>
    <row r="135" spans="1:11" x14ac:dyDescent="0.25">
      <c r="A135" s="53">
        <v>8</v>
      </c>
      <c r="B135" s="40" t="s">
        <v>51</v>
      </c>
      <c r="C135" s="268" t="s">
        <v>13</v>
      </c>
      <c r="D135" s="126">
        <v>17000</v>
      </c>
      <c r="E135" s="352"/>
      <c r="F135" s="189"/>
      <c r="G135" s="300" t="s">
        <v>143</v>
      </c>
      <c r="H135" s="144"/>
      <c r="I135" s="431"/>
      <c r="J135" s="445"/>
      <c r="K135" s="12"/>
    </row>
    <row r="136" spans="1:11" x14ac:dyDescent="0.25">
      <c r="A136" s="61"/>
      <c r="B136" s="39"/>
      <c r="C136" s="58"/>
      <c r="D136" s="108" t="s">
        <v>235</v>
      </c>
      <c r="E136" s="358"/>
      <c r="F136" s="190"/>
      <c r="G136" s="301"/>
      <c r="H136" s="409"/>
      <c r="I136" s="431"/>
      <c r="J136" s="445"/>
      <c r="K136" s="12"/>
    </row>
    <row r="137" spans="1:11" s="23" customFormat="1" ht="21.75" customHeight="1" x14ac:dyDescent="0.25">
      <c r="A137" s="55">
        <v>9</v>
      </c>
      <c r="B137" s="64" t="s">
        <v>47</v>
      </c>
      <c r="C137" s="52" t="s">
        <v>13</v>
      </c>
      <c r="D137" s="127">
        <v>68000</v>
      </c>
      <c r="E137" s="357"/>
      <c r="F137" s="59"/>
      <c r="G137" s="299" t="s">
        <v>144</v>
      </c>
      <c r="H137" s="144"/>
      <c r="I137" s="431"/>
      <c r="J137" s="432"/>
      <c r="K137" s="25"/>
    </row>
    <row r="138" spans="1:11" s="23" customFormat="1" ht="15" customHeight="1" x14ac:dyDescent="0.25">
      <c r="A138" s="55"/>
      <c r="B138" s="64"/>
      <c r="C138" s="52"/>
      <c r="D138" s="243" t="s">
        <v>105</v>
      </c>
      <c r="E138" s="358"/>
      <c r="F138" s="59"/>
      <c r="G138" s="302"/>
      <c r="H138" s="411"/>
      <c r="I138" s="431"/>
      <c r="J138" s="432"/>
      <c r="K138" s="25"/>
    </row>
    <row r="139" spans="1:11" x14ac:dyDescent="0.25">
      <c r="A139" s="53">
        <v>10</v>
      </c>
      <c r="B139" s="40" t="s">
        <v>52</v>
      </c>
      <c r="C139" s="268" t="s">
        <v>13</v>
      </c>
      <c r="D139" s="126">
        <v>50000</v>
      </c>
      <c r="E139" s="352"/>
      <c r="F139" s="246"/>
      <c r="G139" s="300" t="s">
        <v>145</v>
      </c>
      <c r="H139" s="324"/>
      <c r="I139" s="431"/>
      <c r="J139" s="445"/>
      <c r="K139" s="12"/>
    </row>
    <row r="140" spans="1:11" ht="16.5" customHeight="1" x14ac:dyDescent="0.25">
      <c r="A140" s="55"/>
      <c r="B140" s="63"/>
      <c r="C140" s="52"/>
      <c r="D140" s="107" t="s">
        <v>106</v>
      </c>
      <c r="E140" s="358"/>
      <c r="F140" s="247"/>
      <c r="G140" s="273"/>
      <c r="H140" s="412"/>
      <c r="I140" s="431"/>
      <c r="J140" s="445"/>
      <c r="K140" s="12"/>
    </row>
    <row r="141" spans="1:11" x14ac:dyDescent="0.25">
      <c r="A141" s="53">
        <v>11</v>
      </c>
      <c r="B141" s="40" t="s">
        <v>53</v>
      </c>
      <c r="C141" s="268" t="s">
        <v>13</v>
      </c>
      <c r="D141" s="126">
        <v>16000</v>
      </c>
      <c r="E141" s="352"/>
      <c r="F141" s="189"/>
      <c r="G141" s="299" t="s">
        <v>146</v>
      </c>
      <c r="H141" s="144"/>
      <c r="I141" s="431"/>
      <c r="J141" s="445"/>
      <c r="K141" s="12"/>
    </row>
    <row r="142" spans="1:11" ht="16.5" customHeight="1" x14ac:dyDescent="0.25">
      <c r="A142" s="55"/>
      <c r="B142" s="63"/>
      <c r="C142" s="52"/>
      <c r="D142" s="243" t="s">
        <v>100</v>
      </c>
      <c r="E142" s="358"/>
      <c r="F142" s="59"/>
      <c r="G142" s="304"/>
      <c r="H142" s="410"/>
      <c r="I142" s="431"/>
      <c r="J142" s="445"/>
      <c r="K142" s="12"/>
    </row>
    <row r="143" spans="1:11" x14ac:dyDescent="0.25">
      <c r="A143" s="53">
        <v>12</v>
      </c>
      <c r="B143" s="40" t="s">
        <v>54</v>
      </c>
      <c r="C143" s="268" t="s">
        <v>13</v>
      </c>
      <c r="D143" s="126">
        <v>6600</v>
      </c>
      <c r="E143" s="352"/>
      <c r="F143" s="189"/>
      <c r="G143" s="300" t="s">
        <v>147</v>
      </c>
      <c r="H143" s="144"/>
      <c r="I143" s="431"/>
      <c r="J143" s="445"/>
      <c r="K143" s="12"/>
    </row>
    <row r="144" spans="1:11" ht="15" customHeight="1" x14ac:dyDescent="0.25">
      <c r="A144" s="55"/>
      <c r="B144" s="64"/>
      <c r="C144" s="52"/>
      <c r="D144" s="243" t="s">
        <v>107</v>
      </c>
      <c r="E144" s="358"/>
      <c r="F144" s="59"/>
      <c r="G144" s="302"/>
      <c r="H144" s="409"/>
      <c r="I144" s="431"/>
      <c r="J144" s="445"/>
      <c r="K144" s="12"/>
    </row>
    <row r="145" spans="1:11" ht="17.25" customHeight="1" x14ac:dyDescent="0.25">
      <c r="A145" s="53">
        <v>13</v>
      </c>
      <c r="B145" s="40" t="s">
        <v>55</v>
      </c>
      <c r="C145" s="268" t="s">
        <v>13</v>
      </c>
      <c r="D145" s="126">
        <v>3000</v>
      </c>
      <c r="E145" s="352"/>
      <c r="F145" s="189"/>
      <c r="G145" s="300" t="s">
        <v>148</v>
      </c>
      <c r="H145" s="144"/>
      <c r="I145" s="429"/>
    </row>
    <row r="146" spans="1:11" ht="13.5" customHeight="1" x14ac:dyDescent="0.25">
      <c r="A146" s="55"/>
      <c r="B146" s="64"/>
      <c r="C146" s="52"/>
      <c r="D146" s="107" t="s">
        <v>108</v>
      </c>
      <c r="E146" s="358"/>
      <c r="F146" s="59"/>
      <c r="G146" s="302"/>
      <c r="H146" s="409"/>
      <c r="I146" s="429"/>
    </row>
    <row r="147" spans="1:11" ht="15" customHeight="1" x14ac:dyDescent="0.25">
      <c r="A147" s="53">
        <v>14</v>
      </c>
      <c r="B147" s="48" t="s">
        <v>56</v>
      </c>
      <c r="C147" s="268" t="s">
        <v>13</v>
      </c>
      <c r="D147" s="126">
        <v>31400</v>
      </c>
      <c r="E147" s="352"/>
      <c r="F147" s="189"/>
      <c r="G147" s="300" t="s">
        <v>149</v>
      </c>
      <c r="H147" s="144"/>
      <c r="I147" s="429"/>
    </row>
    <row r="148" spans="1:11" ht="24.75" customHeight="1" x14ac:dyDescent="0.25">
      <c r="A148" s="61"/>
      <c r="B148" s="94"/>
      <c r="C148" s="58"/>
      <c r="D148" s="108" t="s">
        <v>301</v>
      </c>
      <c r="E148" s="358"/>
      <c r="F148" s="190"/>
      <c r="G148" s="301"/>
      <c r="H148" s="409"/>
      <c r="I148" s="429"/>
    </row>
    <row r="149" spans="1:11" ht="26.25" customHeight="1" x14ac:dyDescent="0.25">
      <c r="A149" s="231"/>
      <c r="B149" s="229" t="s">
        <v>161</v>
      </c>
      <c r="C149" s="229" t="s">
        <v>5</v>
      </c>
      <c r="D149" s="229" t="s">
        <v>6</v>
      </c>
      <c r="E149" s="229" t="s">
        <v>10</v>
      </c>
      <c r="F149" s="229" t="s">
        <v>7</v>
      </c>
      <c r="G149" s="230" t="s">
        <v>89</v>
      </c>
      <c r="H149" s="344"/>
      <c r="I149" s="429"/>
    </row>
    <row r="150" spans="1:11" ht="24.75" customHeight="1" x14ac:dyDescent="0.25">
      <c r="A150" s="53">
        <v>15</v>
      </c>
      <c r="B150" s="69" t="s">
        <v>86</v>
      </c>
      <c r="C150" s="268" t="s">
        <v>13</v>
      </c>
      <c r="D150" s="138">
        <v>5800</v>
      </c>
      <c r="E150" s="352"/>
      <c r="F150" s="189"/>
      <c r="G150" s="300" t="s">
        <v>150</v>
      </c>
      <c r="H150" s="144"/>
      <c r="I150" s="429"/>
    </row>
    <row r="151" spans="1:11" ht="12.75" customHeight="1" x14ac:dyDescent="0.25">
      <c r="A151" s="61"/>
      <c r="B151" s="94"/>
      <c r="C151" s="58"/>
      <c r="D151" s="236" t="s">
        <v>109</v>
      </c>
      <c r="E151" s="358"/>
      <c r="F151" s="190"/>
      <c r="G151" s="301"/>
      <c r="H151" s="409"/>
      <c r="I151" s="429"/>
    </row>
    <row r="152" spans="1:11" ht="24" x14ac:dyDescent="0.25">
      <c r="A152" s="55">
        <v>16</v>
      </c>
      <c r="B152" s="70" t="s">
        <v>57</v>
      </c>
      <c r="C152" s="71" t="s">
        <v>13</v>
      </c>
      <c r="D152" s="241">
        <v>70000</v>
      </c>
      <c r="E152" s="357"/>
      <c r="F152" s="242"/>
      <c r="G152" s="305" t="s">
        <v>151</v>
      </c>
      <c r="H152" s="144"/>
      <c r="I152" s="429"/>
      <c r="K152" s="253"/>
    </row>
    <row r="153" spans="1:11" ht="11.25" customHeight="1" x14ac:dyDescent="0.25">
      <c r="A153" s="55"/>
      <c r="B153" s="70"/>
      <c r="C153" s="71"/>
      <c r="D153" s="107" t="s">
        <v>110</v>
      </c>
      <c r="E153" s="358"/>
      <c r="F153" s="59"/>
      <c r="G153" s="302"/>
      <c r="H153" s="409"/>
      <c r="I153" s="429"/>
    </row>
    <row r="154" spans="1:11" ht="24" x14ac:dyDescent="0.25">
      <c r="A154" s="53">
        <v>17</v>
      </c>
      <c r="B154" s="69" t="s">
        <v>58</v>
      </c>
      <c r="C154" s="268" t="s">
        <v>13</v>
      </c>
      <c r="D154" s="126">
        <v>8000</v>
      </c>
      <c r="E154" s="352"/>
      <c r="F154" s="189"/>
      <c r="G154" s="300" t="s">
        <v>152</v>
      </c>
      <c r="H154" s="144"/>
      <c r="I154" s="429"/>
    </row>
    <row r="155" spans="1:11" ht="12.75" customHeight="1" x14ac:dyDescent="0.25">
      <c r="A155" s="55"/>
      <c r="B155" s="63"/>
      <c r="C155" s="52"/>
      <c r="D155" s="107" t="s">
        <v>111</v>
      </c>
      <c r="E155" s="358"/>
      <c r="F155" s="59"/>
      <c r="G155" s="302"/>
      <c r="H155" s="409"/>
      <c r="I155" s="429"/>
    </row>
    <row r="156" spans="1:11" x14ac:dyDescent="0.25">
      <c r="A156" s="53">
        <v>18</v>
      </c>
      <c r="B156" s="48" t="s">
        <v>59</v>
      </c>
      <c r="C156" s="268" t="s">
        <v>13</v>
      </c>
      <c r="D156" s="126">
        <v>2500</v>
      </c>
      <c r="E156" s="352"/>
      <c r="F156" s="189"/>
      <c r="G156" s="300" t="s">
        <v>153</v>
      </c>
      <c r="H156" s="144"/>
      <c r="I156" s="429"/>
    </row>
    <row r="157" spans="1:11" ht="14.25" customHeight="1" x14ac:dyDescent="0.25">
      <c r="A157" s="55"/>
      <c r="B157" s="65"/>
      <c r="C157" s="52"/>
      <c r="D157" s="107" t="s">
        <v>112</v>
      </c>
      <c r="E157" s="358"/>
      <c r="F157" s="59"/>
      <c r="G157" s="302"/>
      <c r="H157" s="409"/>
      <c r="I157" s="429"/>
    </row>
    <row r="158" spans="1:11" x14ac:dyDescent="0.25">
      <c r="A158" s="53">
        <v>19</v>
      </c>
      <c r="B158" s="40" t="s">
        <v>60</v>
      </c>
      <c r="C158" s="268" t="s">
        <v>13</v>
      </c>
      <c r="D158" s="126">
        <v>6000</v>
      </c>
      <c r="E158" s="352"/>
      <c r="F158" s="189"/>
      <c r="G158" s="300" t="s">
        <v>154</v>
      </c>
      <c r="H158" s="144"/>
      <c r="I158" s="429"/>
    </row>
    <row r="159" spans="1:11" ht="12" customHeight="1" x14ac:dyDescent="0.25">
      <c r="A159" s="55"/>
      <c r="B159" s="63"/>
      <c r="C159" s="52"/>
      <c r="D159" s="107" t="s">
        <v>113</v>
      </c>
      <c r="E159" s="358"/>
      <c r="F159" s="59"/>
      <c r="G159" s="302"/>
      <c r="H159" s="409"/>
      <c r="I159" s="429"/>
    </row>
    <row r="160" spans="1:11" x14ac:dyDescent="0.25">
      <c r="A160" s="80">
        <v>20</v>
      </c>
      <c r="B160" s="48" t="s">
        <v>87</v>
      </c>
      <c r="C160" s="82" t="s">
        <v>13</v>
      </c>
      <c r="D160" s="126">
        <v>800</v>
      </c>
      <c r="E160" s="352"/>
      <c r="F160" s="189"/>
      <c r="G160" s="300" t="s">
        <v>155</v>
      </c>
      <c r="H160" s="144"/>
      <c r="I160" s="429"/>
    </row>
    <row r="161" spans="1:22" ht="15.75" customHeight="1" x14ac:dyDescent="0.25">
      <c r="A161" s="84"/>
      <c r="B161" s="63"/>
      <c r="C161" s="113"/>
      <c r="D161" s="107" t="s">
        <v>236</v>
      </c>
      <c r="E161" s="353"/>
      <c r="F161" s="59"/>
      <c r="G161" s="302"/>
      <c r="H161" s="409"/>
      <c r="I161" s="429"/>
    </row>
    <row r="162" spans="1:22" ht="18" customHeight="1" x14ac:dyDescent="0.25">
      <c r="A162" s="53">
        <v>21</v>
      </c>
      <c r="B162" s="48" t="s">
        <v>88</v>
      </c>
      <c r="C162" s="268" t="s">
        <v>13</v>
      </c>
      <c r="D162" s="126">
        <v>3500</v>
      </c>
      <c r="E162" s="352"/>
      <c r="F162" s="189"/>
      <c r="G162" s="300" t="s">
        <v>156</v>
      </c>
      <c r="H162" s="144"/>
      <c r="I162" s="429"/>
      <c r="J162" s="446"/>
    </row>
    <row r="163" spans="1:22" ht="15" customHeight="1" x14ac:dyDescent="0.25">
      <c r="A163" s="61"/>
      <c r="B163" s="39"/>
      <c r="C163" s="58"/>
      <c r="D163" s="236" t="s">
        <v>237</v>
      </c>
      <c r="E163" s="358"/>
      <c r="F163" s="190"/>
      <c r="G163" s="301"/>
      <c r="H163" s="409"/>
      <c r="I163" s="429"/>
    </row>
    <row r="164" spans="1:22" x14ac:dyDescent="0.25">
      <c r="A164" s="80">
        <v>22</v>
      </c>
      <c r="B164" s="48" t="s">
        <v>90</v>
      </c>
      <c r="C164" s="113" t="s">
        <v>13</v>
      </c>
      <c r="D164" s="172">
        <v>16000</v>
      </c>
      <c r="E164" s="352"/>
      <c r="F164" s="189"/>
      <c r="G164" s="300" t="s">
        <v>157</v>
      </c>
      <c r="H164" s="144"/>
      <c r="I164" s="429"/>
    </row>
    <row r="165" spans="1:22" ht="14.25" customHeight="1" x14ac:dyDescent="0.25">
      <c r="A165" s="81"/>
      <c r="B165" s="39"/>
      <c r="C165" s="83"/>
      <c r="D165" s="108" t="s">
        <v>238</v>
      </c>
      <c r="E165" s="358"/>
      <c r="F165" s="190"/>
      <c r="G165" s="301"/>
      <c r="H165" s="409"/>
      <c r="I165" s="429"/>
      <c r="K165" s="248"/>
    </row>
    <row r="166" spans="1:22" ht="15" customHeight="1" x14ac:dyDescent="0.25">
      <c r="A166" s="55">
        <v>23</v>
      </c>
      <c r="B166" s="45" t="s">
        <v>80</v>
      </c>
      <c r="C166" s="52" t="s">
        <v>13</v>
      </c>
      <c r="D166" s="127">
        <v>200</v>
      </c>
      <c r="E166" s="352"/>
      <c r="F166" s="59"/>
      <c r="G166" s="299" t="s">
        <v>158</v>
      </c>
      <c r="H166" s="144"/>
      <c r="I166" s="429"/>
    </row>
    <row r="167" spans="1:22" ht="12.75" customHeight="1" x14ac:dyDescent="0.25">
      <c r="A167" s="55"/>
      <c r="B167" s="45"/>
      <c r="C167" s="58"/>
      <c r="D167" s="107" t="s">
        <v>159</v>
      </c>
      <c r="E167" s="358"/>
      <c r="F167" s="59"/>
      <c r="G167" s="306"/>
      <c r="H167" s="410"/>
      <c r="I167" s="429"/>
    </row>
    <row r="168" spans="1:22" ht="23.25" customHeight="1" x14ac:dyDescent="0.25">
      <c r="A168" s="53">
        <v>24</v>
      </c>
      <c r="B168" s="224" t="s">
        <v>160</v>
      </c>
      <c r="C168" s="348" t="s">
        <v>13</v>
      </c>
      <c r="D168" s="172">
        <v>200</v>
      </c>
      <c r="E168" s="194"/>
      <c r="F168" s="189"/>
      <c r="G168" s="307" t="s">
        <v>158</v>
      </c>
      <c r="H168" s="144"/>
      <c r="I168" s="429"/>
    </row>
    <row r="169" spans="1:22" ht="12.75" customHeight="1" x14ac:dyDescent="0.25">
      <c r="A169" s="61"/>
      <c r="B169" s="225"/>
      <c r="C169" s="349"/>
      <c r="D169" s="108" t="s">
        <v>159</v>
      </c>
      <c r="E169" s="194"/>
      <c r="F169" s="190"/>
      <c r="G169" s="308"/>
      <c r="H169" s="410"/>
      <c r="I169" s="429"/>
    </row>
    <row r="170" spans="1:22" ht="17.25" customHeight="1" x14ac:dyDescent="0.25">
      <c r="A170" s="362" t="s">
        <v>8</v>
      </c>
      <c r="B170" s="363"/>
      <c r="C170" s="364"/>
      <c r="D170" s="90">
        <f>D121+D123+D125+D127+D129+D131+D133+D135+D137+D139+D141+D143+D145+D147+D150+D152+D154+D156+D158+D160+D162+D164+D166+D168</f>
        <v>500000</v>
      </c>
      <c r="E170" s="28"/>
      <c r="F170" s="86"/>
      <c r="G170" s="301"/>
      <c r="H170" s="409"/>
      <c r="I170" s="429"/>
    </row>
    <row r="171" spans="1:22" s="22" customFormat="1" ht="24" customHeight="1" x14ac:dyDescent="0.25">
      <c r="A171" s="53">
        <v>1</v>
      </c>
      <c r="B171" s="44" t="s">
        <v>63</v>
      </c>
      <c r="C171" s="62" t="s">
        <v>14</v>
      </c>
      <c r="D171" s="75">
        <v>20000</v>
      </c>
      <c r="E171" s="352"/>
      <c r="F171" s="189"/>
      <c r="G171" s="75">
        <v>1654.8</v>
      </c>
      <c r="H171" s="144"/>
      <c r="I171" s="429"/>
      <c r="J171" s="447"/>
      <c r="K171" s="250"/>
      <c r="L171" s="250"/>
      <c r="M171" s="251"/>
      <c r="N171" s="23"/>
      <c r="O171" s="23"/>
      <c r="P171" s="23"/>
      <c r="Q171" s="23"/>
      <c r="R171" s="23"/>
      <c r="S171" s="23"/>
      <c r="T171" s="23"/>
      <c r="U171" s="23"/>
      <c r="V171" s="23"/>
    </row>
    <row r="172" spans="1:22" s="22" customFormat="1" ht="33.75" customHeight="1" x14ac:dyDescent="0.25">
      <c r="A172" s="55"/>
      <c r="B172" s="45"/>
      <c r="C172" s="71"/>
      <c r="D172" s="109" t="s">
        <v>117</v>
      </c>
      <c r="E172" s="358"/>
      <c r="F172" s="59"/>
      <c r="G172" s="93" t="s">
        <v>162</v>
      </c>
      <c r="H172" s="413"/>
      <c r="I172" s="429"/>
      <c r="J172" s="430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</row>
    <row r="173" spans="1:22" s="22" customFormat="1" ht="24.75" customHeight="1" x14ac:dyDescent="0.25">
      <c r="A173" s="53">
        <v>2</v>
      </c>
      <c r="B173" s="44" t="s">
        <v>64</v>
      </c>
      <c r="C173" s="62" t="s">
        <v>14</v>
      </c>
      <c r="D173" s="75">
        <v>30000</v>
      </c>
      <c r="E173" s="352"/>
      <c r="F173" s="189"/>
      <c r="G173" s="66">
        <v>2680</v>
      </c>
      <c r="H173" s="144"/>
      <c r="I173" s="429"/>
      <c r="J173" s="448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</row>
    <row r="174" spans="1:22" s="22" customFormat="1" ht="35.25" customHeight="1" x14ac:dyDescent="0.25">
      <c r="A174" s="61"/>
      <c r="B174" s="57"/>
      <c r="C174" s="74"/>
      <c r="D174" s="111" t="s">
        <v>281</v>
      </c>
      <c r="E174" s="358"/>
      <c r="F174" s="190"/>
      <c r="G174" s="93" t="s">
        <v>280</v>
      </c>
      <c r="H174" s="413"/>
      <c r="I174" s="429"/>
      <c r="J174" s="448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</row>
    <row r="175" spans="1:22" s="22" customFormat="1" ht="21.75" customHeight="1" x14ac:dyDescent="0.25">
      <c r="A175" s="231"/>
      <c r="B175" s="229" t="s">
        <v>161</v>
      </c>
      <c r="C175" s="229" t="s">
        <v>5</v>
      </c>
      <c r="D175" s="229" t="s">
        <v>6</v>
      </c>
      <c r="E175" s="229" t="s">
        <v>10</v>
      </c>
      <c r="F175" s="229" t="s">
        <v>7</v>
      </c>
      <c r="G175" s="230" t="s">
        <v>89</v>
      </c>
      <c r="H175" s="344"/>
      <c r="I175" s="429"/>
      <c r="J175" s="448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</row>
    <row r="176" spans="1:22" s="22" customFormat="1" ht="23.25" customHeight="1" x14ac:dyDescent="0.25">
      <c r="A176" s="53">
        <v>3</v>
      </c>
      <c r="B176" s="69" t="s">
        <v>65</v>
      </c>
      <c r="C176" s="62" t="s">
        <v>14</v>
      </c>
      <c r="D176" s="75">
        <v>10000</v>
      </c>
      <c r="E176" s="352"/>
      <c r="F176" s="189"/>
      <c r="G176" s="66">
        <v>3000</v>
      </c>
      <c r="H176" s="324"/>
      <c r="I176" s="429"/>
      <c r="J176" s="430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</row>
    <row r="177" spans="1:22" s="22" customFormat="1" ht="36" customHeight="1" x14ac:dyDescent="0.25">
      <c r="A177" s="61"/>
      <c r="B177" s="39"/>
      <c r="C177" s="74"/>
      <c r="D177" s="111" t="s">
        <v>118</v>
      </c>
      <c r="E177" s="358"/>
      <c r="F177" s="190"/>
      <c r="G177" s="93" t="s">
        <v>163</v>
      </c>
      <c r="H177" s="413"/>
      <c r="I177" s="429"/>
      <c r="J177" s="430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</row>
    <row r="178" spans="1:22" s="22" customFormat="1" x14ac:dyDescent="0.25">
      <c r="A178" s="53">
        <v>4</v>
      </c>
      <c r="B178" s="43" t="s">
        <v>66</v>
      </c>
      <c r="C178" s="268" t="s">
        <v>14</v>
      </c>
      <c r="D178" s="66">
        <v>26000</v>
      </c>
      <c r="E178" s="352"/>
      <c r="F178" s="189"/>
      <c r="G178" s="66">
        <v>611.6</v>
      </c>
      <c r="H178" s="144"/>
      <c r="I178" s="429"/>
      <c r="J178" s="430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</row>
    <row r="179" spans="1:22" s="22" customFormat="1" ht="39" customHeight="1" x14ac:dyDescent="0.25">
      <c r="A179" s="61"/>
      <c r="B179" s="76"/>
      <c r="C179" s="58"/>
      <c r="D179" s="212" t="s">
        <v>119</v>
      </c>
      <c r="E179" s="358"/>
      <c r="F179" s="190"/>
      <c r="G179" s="93" t="s">
        <v>285</v>
      </c>
      <c r="H179" s="413"/>
      <c r="I179" s="429"/>
      <c r="J179" s="430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</row>
    <row r="180" spans="1:22" s="22" customFormat="1" ht="29.25" customHeight="1" x14ac:dyDescent="0.25">
      <c r="A180" s="53">
        <v>5</v>
      </c>
      <c r="B180" s="44" t="s">
        <v>120</v>
      </c>
      <c r="C180" s="52" t="s">
        <v>14</v>
      </c>
      <c r="D180" s="151">
        <v>4000</v>
      </c>
      <c r="E180" s="185"/>
      <c r="F180" s="189"/>
      <c r="G180" s="150" t="s">
        <v>164</v>
      </c>
      <c r="H180" s="144"/>
      <c r="I180" s="429"/>
      <c r="J180" s="430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</row>
    <row r="181" spans="1:22" s="22" customFormat="1" ht="17.25" customHeight="1" x14ac:dyDescent="0.25">
      <c r="A181" s="61"/>
      <c r="B181" s="76"/>
      <c r="C181" s="52"/>
      <c r="D181" s="111" t="s">
        <v>121</v>
      </c>
      <c r="E181" s="259"/>
      <c r="F181" s="190"/>
      <c r="G181" s="93"/>
      <c r="H181" s="413"/>
      <c r="I181" s="429"/>
      <c r="J181" s="430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</row>
    <row r="182" spans="1:22" s="22" customFormat="1" x14ac:dyDescent="0.25">
      <c r="A182" s="55">
        <v>6</v>
      </c>
      <c r="B182" s="43" t="s">
        <v>122</v>
      </c>
      <c r="C182" s="268"/>
      <c r="D182" s="141">
        <v>100</v>
      </c>
      <c r="E182" s="185"/>
      <c r="F182" s="59"/>
      <c r="G182" s="150" t="s">
        <v>166</v>
      </c>
      <c r="H182" s="144"/>
      <c r="I182" s="429"/>
      <c r="J182" s="430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</row>
    <row r="183" spans="1:22" s="22" customFormat="1" ht="12.75" customHeight="1" x14ac:dyDescent="0.25">
      <c r="A183" s="55"/>
      <c r="B183" s="56"/>
      <c r="C183" s="52"/>
      <c r="D183" s="109" t="s">
        <v>165</v>
      </c>
      <c r="E183" s="260"/>
      <c r="F183" s="59"/>
      <c r="G183" s="116"/>
      <c r="H183" s="413"/>
      <c r="I183" s="429"/>
      <c r="J183" s="430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</row>
    <row r="184" spans="1:22" s="22" customFormat="1" ht="28.5" customHeight="1" x14ac:dyDescent="0.25">
      <c r="A184" s="53">
        <v>7</v>
      </c>
      <c r="B184" s="44" t="s">
        <v>114</v>
      </c>
      <c r="C184" s="268" t="s">
        <v>14</v>
      </c>
      <c r="D184" s="151">
        <v>2815.38</v>
      </c>
      <c r="E184" s="185"/>
      <c r="F184" s="189"/>
      <c r="G184" s="150" t="s">
        <v>167</v>
      </c>
      <c r="H184" s="144"/>
      <c r="I184" s="429"/>
      <c r="J184" s="430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</row>
    <row r="185" spans="1:22" s="22" customFormat="1" ht="27" customHeight="1" x14ac:dyDescent="0.25">
      <c r="A185" s="61"/>
      <c r="B185" s="76"/>
      <c r="C185" s="58"/>
      <c r="D185" s="111" t="s">
        <v>115</v>
      </c>
      <c r="E185" s="259"/>
      <c r="F185" s="190"/>
      <c r="G185" s="93"/>
      <c r="H185" s="413"/>
      <c r="I185" s="429"/>
      <c r="J185" s="430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</row>
    <row r="186" spans="1:22" s="22" customFormat="1" ht="27" customHeight="1" x14ac:dyDescent="0.25">
      <c r="A186" s="53">
        <v>8</v>
      </c>
      <c r="B186" s="77" t="s">
        <v>67</v>
      </c>
      <c r="C186" s="71" t="s">
        <v>14</v>
      </c>
      <c r="D186" s="136">
        <v>6400</v>
      </c>
      <c r="E186" s="357"/>
      <c r="F186" s="196"/>
      <c r="G186" s="136">
        <v>720</v>
      </c>
      <c r="H186" s="144"/>
      <c r="I186" s="429"/>
      <c r="J186" s="447"/>
      <c r="K186" s="23"/>
      <c r="L186" s="140"/>
      <c r="M186" s="23"/>
      <c r="N186" s="23"/>
      <c r="O186" s="23"/>
      <c r="P186" s="23"/>
      <c r="Q186" s="23"/>
      <c r="R186" s="23"/>
      <c r="S186" s="23"/>
      <c r="T186" s="23"/>
      <c r="U186" s="23"/>
      <c r="V186" s="23"/>
    </row>
    <row r="187" spans="1:22" s="22" customFormat="1" ht="36.75" customHeight="1" x14ac:dyDescent="0.25">
      <c r="A187" s="61"/>
      <c r="B187" s="149"/>
      <c r="C187" s="74"/>
      <c r="D187" s="111" t="s">
        <v>283</v>
      </c>
      <c r="E187" s="358"/>
      <c r="F187" s="195"/>
      <c r="G187" s="93" t="s">
        <v>282</v>
      </c>
      <c r="H187" s="413"/>
      <c r="I187" s="429"/>
      <c r="J187" s="430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</row>
    <row r="188" spans="1:22" s="22" customFormat="1" ht="18" customHeight="1" x14ac:dyDescent="0.25">
      <c r="A188" s="55">
        <v>9</v>
      </c>
      <c r="B188" s="77" t="s">
        <v>123</v>
      </c>
      <c r="C188" s="52" t="s">
        <v>14</v>
      </c>
      <c r="D188" s="141">
        <v>6200</v>
      </c>
      <c r="E188" s="260"/>
      <c r="F188" s="196"/>
      <c r="G188" s="147" t="s">
        <v>168</v>
      </c>
      <c r="H188" s="144"/>
      <c r="I188" s="429"/>
      <c r="J188" s="430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</row>
    <row r="189" spans="1:22" s="22" customFormat="1" ht="17.25" customHeight="1" x14ac:dyDescent="0.25">
      <c r="A189" s="55"/>
      <c r="B189" s="77"/>
      <c r="C189" s="71"/>
      <c r="D189" s="244" t="s">
        <v>124</v>
      </c>
      <c r="E189" s="260"/>
      <c r="F189" s="196"/>
      <c r="G189" s="116"/>
      <c r="H189" s="413"/>
      <c r="I189" s="429"/>
      <c r="J189" s="430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</row>
    <row r="190" spans="1:22" s="22" customFormat="1" ht="24.75" customHeight="1" x14ac:dyDescent="0.25">
      <c r="A190" s="53">
        <v>10</v>
      </c>
      <c r="B190" s="78" t="s">
        <v>68</v>
      </c>
      <c r="C190" s="62" t="s">
        <v>14</v>
      </c>
      <c r="D190" s="75">
        <v>1200</v>
      </c>
      <c r="E190" s="352"/>
      <c r="F190" s="261"/>
      <c r="G190" s="75">
        <v>510</v>
      </c>
      <c r="H190" s="144"/>
      <c r="I190" s="429"/>
      <c r="J190" s="430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</row>
    <row r="191" spans="1:22" s="22" customFormat="1" ht="34.5" customHeight="1" x14ac:dyDescent="0.25">
      <c r="A191" s="55"/>
      <c r="B191" s="79"/>
      <c r="C191" s="71"/>
      <c r="D191" s="109" t="s">
        <v>239</v>
      </c>
      <c r="E191" s="358"/>
      <c r="F191" s="266"/>
      <c r="G191" s="93" t="s">
        <v>268</v>
      </c>
      <c r="H191" s="413"/>
      <c r="I191" s="429"/>
      <c r="J191" s="430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</row>
    <row r="192" spans="1:22" s="22" customFormat="1" ht="15" customHeight="1" x14ac:dyDescent="0.25">
      <c r="A192" s="53">
        <v>11</v>
      </c>
      <c r="B192" s="40" t="s">
        <v>69</v>
      </c>
      <c r="C192" s="268" t="s">
        <v>14</v>
      </c>
      <c r="D192" s="66">
        <v>40000</v>
      </c>
      <c r="E192" s="352"/>
      <c r="F192" s="189"/>
      <c r="G192" s="300" t="s">
        <v>169</v>
      </c>
      <c r="H192" s="144"/>
      <c r="I192" s="429"/>
      <c r="J192" s="430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</row>
    <row r="193" spans="1:22" s="22" customFormat="1" ht="14.25" customHeight="1" x14ac:dyDescent="0.25">
      <c r="A193" s="55"/>
      <c r="B193" s="64"/>
      <c r="C193" s="52"/>
      <c r="D193" s="110" t="s">
        <v>125</v>
      </c>
      <c r="E193" s="358"/>
      <c r="F193" s="59"/>
      <c r="G193" s="302"/>
      <c r="H193" s="409"/>
      <c r="I193" s="429"/>
      <c r="J193" s="430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</row>
    <row r="194" spans="1:22" s="22" customFormat="1" ht="15" customHeight="1" x14ac:dyDescent="0.25">
      <c r="A194" s="53">
        <v>12</v>
      </c>
      <c r="B194" s="48" t="s">
        <v>70</v>
      </c>
      <c r="C194" s="268" t="s">
        <v>14</v>
      </c>
      <c r="D194" s="66">
        <v>1000</v>
      </c>
      <c r="E194" s="352"/>
      <c r="F194" s="189"/>
      <c r="G194" s="300" t="s">
        <v>272</v>
      </c>
      <c r="H194" s="144"/>
      <c r="I194" s="429"/>
      <c r="J194" s="430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</row>
    <row r="195" spans="1:22" s="22" customFormat="1" ht="22.5" customHeight="1" x14ac:dyDescent="0.25">
      <c r="A195" s="55"/>
      <c r="B195" s="65"/>
      <c r="C195" s="96"/>
      <c r="D195" s="158" t="s">
        <v>273</v>
      </c>
      <c r="E195" s="353"/>
      <c r="F195" s="59"/>
      <c r="G195" s="301"/>
      <c r="H195" s="409"/>
      <c r="I195" s="429"/>
      <c r="J195" s="430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</row>
    <row r="196" spans="1:22" s="22" customFormat="1" ht="22.5" customHeight="1" x14ac:dyDescent="0.25">
      <c r="A196" s="231"/>
      <c r="B196" s="229" t="s">
        <v>161</v>
      </c>
      <c r="C196" s="229" t="s">
        <v>5</v>
      </c>
      <c r="D196" s="229" t="s">
        <v>6</v>
      </c>
      <c r="E196" s="229" t="s">
        <v>10</v>
      </c>
      <c r="F196" s="229" t="s">
        <v>7</v>
      </c>
      <c r="G196" s="230" t="s">
        <v>89</v>
      </c>
      <c r="H196" s="344"/>
      <c r="I196" s="429"/>
      <c r="J196" s="430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</row>
    <row r="197" spans="1:22" s="22" customFormat="1" ht="18" customHeight="1" x14ac:dyDescent="0.25">
      <c r="A197" s="55">
        <v>13</v>
      </c>
      <c r="B197" s="48" t="s">
        <v>286</v>
      </c>
      <c r="C197" s="268" t="s">
        <v>14</v>
      </c>
      <c r="D197" s="66">
        <v>1170</v>
      </c>
      <c r="E197" s="352"/>
      <c r="F197" s="189"/>
      <c r="G197" s="136">
        <v>90</v>
      </c>
      <c r="H197" s="144"/>
      <c r="I197" s="429"/>
      <c r="J197" s="430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</row>
    <row r="198" spans="1:22" s="22" customFormat="1" ht="24.75" customHeight="1" x14ac:dyDescent="0.25">
      <c r="A198" s="55"/>
      <c r="B198" s="65"/>
      <c r="C198" s="96"/>
      <c r="D198" s="212" t="s">
        <v>84</v>
      </c>
      <c r="E198" s="353"/>
      <c r="F198" s="59"/>
      <c r="G198" s="116" t="s">
        <v>81</v>
      </c>
      <c r="H198" s="414"/>
      <c r="I198" s="429"/>
      <c r="J198" s="430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</row>
    <row r="199" spans="1:22" s="22" customFormat="1" ht="16.5" customHeight="1" x14ac:dyDescent="0.25">
      <c r="A199" s="53">
        <v>14</v>
      </c>
      <c r="B199" s="328" t="s">
        <v>287</v>
      </c>
      <c r="C199" s="326"/>
      <c r="D199" s="324">
        <v>1800</v>
      </c>
      <c r="E199" s="185"/>
      <c r="F199" s="322"/>
      <c r="G199" s="320" t="s">
        <v>289</v>
      </c>
      <c r="H199" s="415"/>
      <c r="I199" s="429"/>
      <c r="J199" s="430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</row>
    <row r="200" spans="1:22" s="22" customFormat="1" ht="10.5" customHeight="1" x14ac:dyDescent="0.25">
      <c r="A200" s="61"/>
      <c r="B200" s="329"/>
      <c r="C200" s="327"/>
      <c r="D200" s="325" t="s">
        <v>288</v>
      </c>
      <c r="E200" s="318"/>
      <c r="F200" s="323"/>
      <c r="G200" s="321"/>
      <c r="H200" s="416"/>
      <c r="I200" s="429"/>
      <c r="J200" s="430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</row>
    <row r="201" spans="1:22" s="22" customFormat="1" ht="15" customHeight="1" x14ac:dyDescent="0.25">
      <c r="A201" s="84">
        <v>15</v>
      </c>
      <c r="B201" s="65" t="s">
        <v>83</v>
      </c>
      <c r="C201" s="52" t="s">
        <v>14</v>
      </c>
      <c r="D201" s="73">
        <v>14300</v>
      </c>
      <c r="E201" s="357"/>
      <c r="F201" s="59"/>
      <c r="G201" s="299" t="s">
        <v>170</v>
      </c>
      <c r="H201" s="144"/>
      <c r="I201" s="429"/>
      <c r="J201" s="430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</row>
    <row r="202" spans="1:22" s="22" customFormat="1" ht="24.75" customHeight="1" x14ac:dyDescent="0.25">
      <c r="A202" s="84"/>
      <c r="B202" s="94"/>
      <c r="C202" s="95"/>
      <c r="D202" s="135" t="s">
        <v>126</v>
      </c>
      <c r="E202" s="358"/>
      <c r="F202" s="190"/>
      <c r="G202" s="301"/>
      <c r="H202" s="409"/>
      <c r="I202" s="429"/>
      <c r="J202" s="430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</row>
    <row r="203" spans="1:22" s="22" customFormat="1" ht="14.25" customHeight="1" x14ac:dyDescent="0.25">
      <c r="A203" s="53">
        <v>16</v>
      </c>
      <c r="B203" s="45" t="s">
        <v>71</v>
      </c>
      <c r="C203" s="268" t="s">
        <v>14</v>
      </c>
      <c r="D203" s="66">
        <v>50000</v>
      </c>
      <c r="E203" s="352"/>
      <c r="F203" s="258"/>
      <c r="G203" s="66">
        <v>3054</v>
      </c>
      <c r="H203" s="144"/>
      <c r="I203" s="431"/>
      <c r="J203" s="432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</row>
    <row r="204" spans="1:22" s="22" customFormat="1" ht="36" customHeight="1" x14ac:dyDescent="0.25">
      <c r="A204" s="55"/>
      <c r="B204" s="45"/>
      <c r="C204" s="52"/>
      <c r="D204" s="109" t="s">
        <v>322</v>
      </c>
      <c r="E204" s="358"/>
      <c r="F204" s="263"/>
      <c r="G204" s="93" t="s">
        <v>321</v>
      </c>
      <c r="H204" s="413"/>
      <c r="I204" s="431"/>
      <c r="J204" s="432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</row>
    <row r="205" spans="1:22" s="22" customFormat="1" ht="26.25" customHeight="1" x14ac:dyDescent="0.25">
      <c r="A205" s="53">
        <v>17</v>
      </c>
      <c r="B205" s="69" t="s">
        <v>72</v>
      </c>
      <c r="C205" s="62" t="s">
        <v>14</v>
      </c>
      <c r="D205" s="66">
        <v>10200</v>
      </c>
      <c r="E205" s="352"/>
      <c r="F205" s="261"/>
      <c r="G205" s="66">
        <v>4200</v>
      </c>
      <c r="H205" s="144"/>
      <c r="I205" s="431"/>
      <c r="J205" s="432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</row>
    <row r="206" spans="1:22" s="22" customFormat="1" ht="34.5" customHeight="1" x14ac:dyDescent="0.25">
      <c r="A206" s="55"/>
      <c r="B206" s="70"/>
      <c r="C206" s="71"/>
      <c r="D206" s="109" t="s">
        <v>127</v>
      </c>
      <c r="E206" s="353"/>
      <c r="F206" s="266"/>
      <c r="G206" s="116" t="s">
        <v>269</v>
      </c>
      <c r="H206" s="413"/>
      <c r="I206" s="431"/>
      <c r="J206" s="432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</row>
    <row r="207" spans="1:22" s="22" customFormat="1" ht="27.75" customHeight="1" x14ac:dyDescent="0.25">
      <c r="A207" s="53">
        <v>18</v>
      </c>
      <c r="B207" s="69" t="s">
        <v>181</v>
      </c>
      <c r="C207" s="268" t="s">
        <v>14</v>
      </c>
      <c r="D207" s="151">
        <v>6000</v>
      </c>
      <c r="E207" s="185"/>
      <c r="F207" s="261"/>
      <c r="G207" s="150" t="s">
        <v>183</v>
      </c>
      <c r="H207" s="417"/>
      <c r="I207" s="431"/>
      <c r="J207" s="432"/>
      <c r="K207" s="248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</row>
    <row r="208" spans="1:22" s="22" customFormat="1" ht="15.75" customHeight="1" x14ac:dyDescent="0.25">
      <c r="A208" s="61"/>
      <c r="B208" s="87"/>
      <c r="C208" s="74"/>
      <c r="D208" s="111" t="s">
        <v>182</v>
      </c>
      <c r="E208" s="259"/>
      <c r="F208" s="89"/>
      <c r="G208" s="93"/>
      <c r="H208" s="413"/>
      <c r="I208" s="431"/>
      <c r="J208" s="432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</row>
    <row r="209" spans="1:22" s="22" customFormat="1" x14ac:dyDescent="0.25">
      <c r="A209" s="53">
        <v>19</v>
      </c>
      <c r="B209" s="56" t="s">
        <v>73</v>
      </c>
      <c r="C209" s="52" t="s">
        <v>14</v>
      </c>
      <c r="D209" s="73">
        <v>94800</v>
      </c>
      <c r="E209" s="357"/>
      <c r="F209" s="59"/>
      <c r="G209" s="73">
        <v>372</v>
      </c>
      <c r="H209" s="144"/>
      <c r="I209" s="431"/>
      <c r="J209" s="432"/>
      <c r="K209" s="23"/>
      <c r="L209" s="23"/>
      <c r="M209" s="23"/>
      <c r="N209" s="114"/>
      <c r="O209" s="23"/>
      <c r="P209" s="23"/>
      <c r="Q209" s="23"/>
      <c r="R209" s="23"/>
      <c r="S209" s="23"/>
      <c r="T209" s="23"/>
      <c r="U209" s="23"/>
      <c r="V209" s="23"/>
    </row>
    <row r="210" spans="1:22" s="22" customFormat="1" ht="38.25" customHeight="1" x14ac:dyDescent="0.25">
      <c r="A210" s="61"/>
      <c r="B210" s="76"/>
      <c r="C210" s="58"/>
      <c r="D210" s="111" t="s">
        <v>244</v>
      </c>
      <c r="E210" s="358"/>
      <c r="F210" s="190"/>
      <c r="G210" s="93" t="s">
        <v>270</v>
      </c>
      <c r="H210" s="413"/>
      <c r="I210" s="431"/>
      <c r="J210" s="432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</row>
    <row r="211" spans="1:22" s="22" customFormat="1" ht="17.25" customHeight="1" x14ac:dyDescent="0.25">
      <c r="A211" s="53">
        <v>20</v>
      </c>
      <c r="B211" s="56" t="s">
        <v>178</v>
      </c>
      <c r="C211" s="268" t="s">
        <v>14</v>
      </c>
      <c r="D211" s="141">
        <v>3000</v>
      </c>
      <c r="E211" s="260"/>
      <c r="F211" s="59"/>
      <c r="G211" s="147" t="s">
        <v>180</v>
      </c>
      <c r="H211" s="144"/>
      <c r="I211" s="431"/>
      <c r="J211" s="432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</row>
    <row r="212" spans="1:22" s="22" customFormat="1" ht="15.75" customHeight="1" x14ac:dyDescent="0.25">
      <c r="A212" s="61"/>
      <c r="B212" s="56"/>
      <c r="C212" s="58"/>
      <c r="D212" s="109" t="s">
        <v>179</v>
      </c>
      <c r="E212" s="260"/>
      <c r="F212" s="59"/>
      <c r="G212" s="116"/>
      <c r="H212" s="413"/>
      <c r="I212" s="431"/>
      <c r="J212" s="432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</row>
    <row r="213" spans="1:22" s="22" customFormat="1" ht="15.75" customHeight="1" x14ac:dyDescent="0.25">
      <c r="A213" s="53">
        <v>21</v>
      </c>
      <c r="B213" s="43" t="s">
        <v>175</v>
      </c>
      <c r="C213" s="52" t="s">
        <v>14</v>
      </c>
      <c r="D213" s="151">
        <v>10000</v>
      </c>
      <c r="E213" s="185"/>
      <c r="F213" s="189"/>
      <c r="G213" s="150" t="s">
        <v>177</v>
      </c>
      <c r="H213" s="144"/>
      <c r="I213" s="431"/>
      <c r="J213" s="432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</row>
    <row r="214" spans="1:22" s="22" customFormat="1" ht="17.25" customHeight="1" x14ac:dyDescent="0.25">
      <c r="A214" s="61"/>
      <c r="B214" s="76"/>
      <c r="C214" s="58"/>
      <c r="D214" s="111" t="s">
        <v>176</v>
      </c>
      <c r="E214" s="259"/>
      <c r="F214" s="190"/>
      <c r="G214" s="93"/>
      <c r="H214" s="413"/>
      <c r="I214" s="431"/>
      <c r="J214" s="432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</row>
    <row r="215" spans="1:22" s="22" customFormat="1" ht="15.75" customHeight="1" x14ac:dyDescent="0.25">
      <c r="A215" s="55">
        <v>22</v>
      </c>
      <c r="B215" s="56" t="s">
        <v>173</v>
      </c>
      <c r="C215" s="52" t="s">
        <v>14</v>
      </c>
      <c r="D215" s="141">
        <v>20000</v>
      </c>
      <c r="E215" s="260"/>
      <c r="F215" s="59"/>
      <c r="G215" s="147" t="s">
        <v>174</v>
      </c>
      <c r="H215" s="144"/>
      <c r="I215" s="431"/>
      <c r="J215" s="432"/>
      <c r="K215" s="422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</row>
    <row r="216" spans="1:22" s="22" customFormat="1" ht="13.5" customHeight="1" x14ac:dyDescent="0.25">
      <c r="A216" s="55"/>
      <c r="B216" s="56"/>
      <c r="C216" s="52"/>
      <c r="D216" s="109" t="s">
        <v>117</v>
      </c>
      <c r="E216" s="260"/>
      <c r="F216" s="59"/>
      <c r="G216" s="116"/>
      <c r="H216" s="413"/>
      <c r="I216" s="431"/>
      <c r="J216" s="432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</row>
    <row r="217" spans="1:22" s="22" customFormat="1" x14ac:dyDescent="0.25">
      <c r="A217" s="53">
        <v>23</v>
      </c>
      <c r="B217" s="43" t="s">
        <v>75</v>
      </c>
      <c r="C217" s="268" t="s">
        <v>14</v>
      </c>
      <c r="D217" s="66">
        <v>1951.62</v>
      </c>
      <c r="E217" s="352"/>
      <c r="F217" s="189"/>
      <c r="G217" s="66">
        <v>951.62</v>
      </c>
      <c r="H217" s="144"/>
      <c r="I217" s="431"/>
      <c r="J217" s="432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</row>
    <row r="218" spans="1:22" s="22" customFormat="1" ht="33" x14ac:dyDescent="0.25">
      <c r="A218" s="55"/>
      <c r="B218" s="56"/>
      <c r="C218" s="52"/>
      <c r="D218" s="109" t="s">
        <v>172</v>
      </c>
      <c r="E218" s="353"/>
      <c r="F218" s="59"/>
      <c r="G218" s="116" t="s">
        <v>271</v>
      </c>
      <c r="H218" s="413"/>
      <c r="I218" s="431"/>
      <c r="J218" s="432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</row>
    <row r="219" spans="1:22" s="22" customFormat="1" ht="21" customHeight="1" x14ac:dyDescent="0.25">
      <c r="A219" s="335"/>
      <c r="B219" s="121" t="s">
        <v>161</v>
      </c>
      <c r="C219" s="121" t="s">
        <v>5</v>
      </c>
      <c r="D219" s="121" t="s">
        <v>6</v>
      </c>
      <c r="E219" s="121" t="s">
        <v>10</v>
      </c>
      <c r="F219" s="121" t="s">
        <v>7</v>
      </c>
      <c r="G219" s="121" t="s">
        <v>89</v>
      </c>
      <c r="H219" s="145"/>
      <c r="I219" s="431"/>
      <c r="J219" s="432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</row>
    <row r="220" spans="1:22" s="22" customFormat="1" ht="24" x14ac:dyDescent="0.25">
      <c r="A220" s="53">
        <v>24</v>
      </c>
      <c r="B220" s="69" t="s">
        <v>76</v>
      </c>
      <c r="C220" s="62" t="s">
        <v>14</v>
      </c>
      <c r="D220" s="88">
        <v>98000</v>
      </c>
      <c r="E220" s="352"/>
      <c r="F220" s="189"/>
      <c r="G220" s="88">
        <v>24562.44</v>
      </c>
      <c r="H220" s="144"/>
      <c r="I220" s="431"/>
      <c r="J220" s="441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</row>
    <row r="221" spans="1:22" s="22" customFormat="1" ht="36" customHeight="1" x14ac:dyDescent="0.25">
      <c r="A221" s="61"/>
      <c r="B221" s="87"/>
      <c r="C221" s="74"/>
      <c r="D221" s="111" t="s">
        <v>240</v>
      </c>
      <c r="E221" s="358"/>
      <c r="F221" s="190"/>
      <c r="G221" s="93" t="s">
        <v>171</v>
      </c>
      <c r="H221" s="413"/>
      <c r="I221" s="437"/>
      <c r="J221" s="432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</row>
    <row r="222" spans="1:22" ht="18" customHeight="1" x14ac:dyDescent="0.25">
      <c r="A222" s="361" t="s">
        <v>8</v>
      </c>
      <c r="B222" s="361"/>
      <c r="C222" s="361"/>
      <c r="D222" s="220">
        <f>SUM(D220+D217+D215+D213+D211+D209+D207+D205+D203+D201+D199+D197+D194+D192+D190+D188+D186+D184+D182+D180+D178+D176+D173+D171)</f>
        <v>458937</v>
      </c>
      <c r="E222" s="279"/>
      <c r="F222" s="222"/>
      <c r="G222" s="223"/>
      <c r="H222" s="418"/>
      <c r="I222" s="449"/>
      <c r="J222" s="450"/>
    </row>
    <row r="223" spans="1:22" ht="18" customHeight="1" x14ac:dyDescent="0.25">
      <c r="A223" s="213"/>
      <c r="B223" s="237" t="s">
        <v>230</v>
      </c>
      <c r="C223" s="169"/>
      <c r="D223" s="214"/>
      <c r="E223" s="175"/>
      <c r="F223" s="215"/>
      <c r="G223" s="309"/>
      <c r="H223" s="418"/>
      <c r="I223" s="449"/>
      <c r="J223" s="450"/>
    </row>
    <row r="224" spans="1:22" ht="11.25" customHeight="1" x14ac:dyDescent="0.25">
      <c r="A224" s="233"/>
      <c r="B224" s="232" t="s">
        <v>193</v>
      </c>
      <c r="C224" s="267"/>
      <c r="D224" s="216"/>
      <c r="E224" s="217"/>
      <c r="F224" s="218"/>
      <c r="G224" s="310"/>
      <c r="H224" s="418"/>
      <c r="I224" s="449"/>
      <c r="J224" s="450"/>
    </row>
    <row r="225" spans="1:20" ht="15.75" customHeight="1" x14ac:dyDescent="0.25">
      <c r="A225" s="55">
        <v>1</v>
      </c>
      <c r="B225" s="65" t="s">
        <v>77</v>
      </c>
      <c r="C225" s="52" t="s">
        <v>16</v>
      </c>
      <c r="D225" s="73">
        <v>39468</v>
      </c>
      <c r="E225" s="357"/>
      <c r="F225" s="198"/>
      <c r="G225" s="299" t="s">
        <v>194</v>
      </c>
      <c r="H225" s="408"/>
      <c r="I225" s="449"/>
      <c r="J225" s="450"/>
    </row>
    <row r="226" spans="1:20" ht="24" customHeight="1" x14ac:dyDescent="0.25">
      <c r="A226" s="55"/>
      <c r="B226" s="65"/>
      <c r="C226" s="52"/>
      <c r="D226" s="112" t="s">
        <v>241</v>
      </c>
      <c r="E226" s="358"/>
      <c r="F226" s="198"/>
      <c r="G226" s="311"/>
      <c r="H226" s="418"/>
      <c r="I226" s="449"/>
      <c r="J226" s="450"/>
    </row>
    <row r="227" spans="1:20" ht="15" customHeight="1" x14ac:dyDescent="0.25">
      <c r="A227" s="53">
        <v>2</v>
      </c>
      <c r="B227" s="199" t="s">
        <v>227</v>
      </c>
      <c r="C227" s="54"/>
      <c r="D227" s="66">
        <v>67236</v>
      </c>
      <c r="E227" s="352"/>
      <c r="F227" s="200"/>
      <c r="G227" s="303">
        <v>55686</v>
      </c>
      <c r="H227" s="419"/>
      <c r="I227" s="449"/>
      <c r="J227" s="450"/>
    </row>
    <row r="228" spans="1:20" ht="33.75" customHeight="1" x14ac:dyDescent="0.25">
      <c r="A228" s="61"/>
      <c r="B228" s="201"/>
      <c r="C228" s="85">
        <v>2272</v>
      </c>
      <c r="D228" s="111" t="s">
        <v>195</v>
      </c>
      <c r="E228" s="358"/>
      <c r="F228" s="86"/>
      <c r="G228" s="311"/>
      <c r="H228" s="418"/>
      <c r="I228" s="449"/>
      <c r="J228" s="450"/>
    </row>
    <row r="229" spans="1:20" ht="11.25" customHeight="1" x14ac:dyDescent="0.25">
      <c r="A229" s="374" t="s">
        <v>17</v>
      </c>
      <c r="B229" s="375"/>
      <c r="C229" s="376"/>
      <c r="D229" s="91">
        <f>D225+D227</f>
        <v>106704</v>
      </c>
      <c r="E229" s="28"/>
      <c r="F229" s="197"/>
      <c r="G229" s="312"/>
      <c r="H229" s="418"/>
      <c r="I229" s="449"/>
      <c r="J229" s="450"/>
    </row>
    <row r="230" spans="1:20" x14ac:dyDescent="0.25">
      <c r="A230" s="80">
        <v>1</v>
      </c>
      <c r="B230" s="48" t="s">
        <v>79</v>
      </c>
      <c r="C230" s="82" t="s">
        <v>15</v>
      </c>
      <c r="D230" s="66">
        <v>54100</v>
      </c>
      <c r="E230" s="352"/>
      <c r="F230" s="261"/>
      <c r="G230" s="313" t="s">
        <v>262</v>
      </c>
      <c r="H230" s="144"/>
      <c r="I230" s="449"/>
      <c r="J230" s="451"/>
      <c r="K230" s="1"/>
      <c r="L230" s="1"/>
      <c r="M230" s="6"/>
      <c r="N230" s="6"/>
      <c r="O230" s="6"/>
      <c r="P230" s="6"/>
    </row>
    <row r="231" spans="1:20" ht="30.75" customHeight="1" x14ac:dyDescent="0.25">
      <c r="A231" s="81"/>
      <c r="B231" s="39"/>
      <c r="C231" s="83"/>
      <c r="D231" s="111" t="s">
        <v>263</v>
      </c>
      <c r="E231" s="358"/>
      <c r="F231" s="89"/>
      <c r="G231" s="314"/>
      <c r="H231" s="420"/>
      <c r="I231" s="449"/>
      <c r="J231" s="450"/>
      <c r="K231" s="1"/>
      <c r="L231" s="1"/>
      <c r="M231" s="6"/>
      <c r="N231" s="6"/>
      <c r="O231" s="6"/>
      <c r="P231" s="6"/>
    </row>
    <row r="232" spans="1:20" ht="21" customHeight="1" x14ac:dyDescent="0.25">
      <c r="A232" s="264"/>
      <c r="B232" s="219" t="s">
        <v>229</v>
      </c>
      <c r="C232" s="265"/>
      <c r="D232" s="220">
        <f>SUM(D230)</f>
        <v>54100</v>
      </c>
      <c r="E232" s="221"/>
      <c r="F232" s="222"/>
      <c r="G232" s="223"/>
      <c r="H232" s="418"/>
      <c r="I232" s="449"/>
      <c r="J232" s="450"/>
      <c r="K232" s="1"/>
      <c r="L232" s="1"/>
      <c r="M232" s="6"/>
      <c r="N232" s="6"/>
      <c r="O232" s="6"/>
      <c r="P232" s="6"/>
    </row>
    <row r="233" spans="1:20" ht="15" customHeight="1" x14ac:dyDescent="0.25">
      <c r="A233" s="264"/>
      <c r="B233" s="229" t="s">
        <v>161</v>
      </c>
      <c r="C233" s="229" t="s">
        <v>5</v>
      </c>
      <c r="D233" s="229" t="s">
        <v>6</v>
      </c>
      <c r="E233" s="229" t="s">
        <v>10</v>
      </c>
      <c r="F233" s="229" t="s">
        <v>7</v>
      </c>
      <c r="G233" s="230" t="s">
        <v>89</v>
      </c>
      <c r="H233" s="418"/>
      <c r="I233" s="449"/>
      <c r="J233" s="450"/>
      <c r="K233" s="1"/>
      <c r="L233" s="1"/>
      <c r="M233" s="6"/>
      <c r="N233" s="6"/>
      <c r="O233" s="6"/>
      <c r="P233" s="6"/>
    </row>
    <row r="234" spans="1:20" s="22" customFormat="1" x14ac:dyDescent="0.25">
      <c r="A234" s="55">
        <v>1</v>
      </c>
      <c r="B234" s="56" t="s">
        <v>74</v>
      </c>
      <c r="C234" s="52" t="s">
        <v>78</v>
      </c>
      <c r="D234" s="73">
        <v>17023</v>
      </c>
      <c r="E234" s="357"/>
      <c r="F234" s="266"/>
      <c r="G234" s="73">
        <v>2849.04</v>
      </c>
      <c r="H234" s="144"/>
      <c r="I234" s="452"/>
      <c r="J234" s="434"/>
      <c r="K234" s="6"/>
      <c r="L234" s="6"/>
      <c r="M234" s="6"/>
      <c r="N234" s="6"/>
      <c r="O234" s="6"/>
      <c r="P234" s="6"/>
      <c r="Q234" s="23"/>
      <c r="R234" s="23"/>
      <c r="S234" s="23"/>
      <c r="T234" s="23"/>
    </row>
    <row r="235" spans="1:20" s="22" customFormat="1" ht="41.25" customHeight="1" x14ac:dyDescent="0.25">
      <c r="A235" s="61"/>
      <c r="B235" s="76"/>
      <c r="C235" s="58"/>
      <c r="D235" s="111" t="s">
        <v>242</v>
      </c>
      <c r="E235" s="358"/>
      <c r="F235" s="89"/>
      <c r="G235" s="93" t="s">
        <v>224</v>
      </c>
      <c r="H235" s="413"/>
      <c r="I235" s="449"/>
      <c r="J235" s="434"/>
      <c r="K235" s="6"/>
      <c r="L235" s="6"/>
      <c r="M235" s="6"/>
      <c r="N235" s="6"/>
      <c r="O235" s="6"/>
      <c r="P235" s="6"/>
      <c r="Q235" s="23"/>
      <c r="R235" s="23"/>
      <c r="S235" s="23"/>
      <c r="T235" s="23"/>
    </row>
    <row r="236" spans="1:20" x14ac:dyDescent="0.25">
      <c r="A236" s="365" t="s">
        <v>8</v>
      </c>
      <c r="B236" s="366"/>
      <c r="C236" s="367"/>
      <c r="D236" s="90">
        <f>SUM(D234)</f>
        <v>17023</v>
      </c>
      <c r="E236" s="221"/>
      <c r="F236" s="86"/>
      <c r="G236" s="311"/>
      <c r="H236" s="418"/>
      <c r="I236" s="453"/>
      <c r="J236" s="454"/>
      <c r="K236" s="1"/>
      <c r="L236" s="1"/>
      <c r="M236" s="6"/>
      <c r="N236" s="6"/>
      <c r="O236" s="6"/>
      <c r="P236" s="6"/>
    </row>
    <row r="237" spans="1:20" x14ac:dyDescent="0.25">
      <c r="A237" s="13"/>
      <c r="B237" s="372" t="s">
        <v>196</v>
      </c>
      <c r="C237" s="373"/>
      <c r="D237" s="373"/>
      <c r="E237" s="373"/>
      <c r="F237" s="373"/>
      <c r="G237" s="373"/>
      <c r="H237" s="421"/>
      <c r="I237" s="453"/>
      <c r="J237" s="450"/>
      <c r="K237" s="1"/>
      <c r="L237" s="1"/>
      <c r="M237" s="6"/>
      <c r="N237" s="6"/>
      <c r="O237" s="6"/>
      <c r="P237" s="6"/>
    </row>
    <row r="238" spans="1:20" x14ac:dyDescent="0.25">
      <c r="A238" s="13"/>
      <c r="B238" s="202"/>
      <c r="C238" s="203"/>
      <c r="D238" s="203"/>
      <c r="E238" s="203"/>
      <c r="F238" s="203"/>
      <c r="G238" s="203"/>
      <c r="H238" s="26"/>
      <c r="I238" s="453"/>
      <c r="J238" s="450"/>
      <c r="K238" s="1"/>
      <c r="L238" s="1"/>
      <c r="M238" s="6"/>
      <c r="N238" s="6"/>
      <c r="O238" s="6"/>
      <c r="P238" s="6"/>
    </row>
    <row r="239" spans="1:20" x14ac:dyDescent="0.25">
      <c r="A239" s="13"/>
      <c r="B239" s="371" t="s">
        <v>9</v>
      </c>
      <c r="C239" s="371"/>
      <c r="D239" s="371"/>
      <c r="E239" s="371"/>
      <c r="F239" s="371"/>
      <c r="G239" s="371"/>
      <c r="H239" s="161"/>
      <c r="I239" s="453"/>
      <c r="J239" s="450"/>
      <c r="K239" s="1"/>
      <c r="L239" s="1"/>
      <c r="M239" s="6"/>
      <c r="N239" s="6"/>
      <c r="O239" s="6"/>
      <c r="P239" s="6"/>
      <c r="Q239" s="6"/>
      <c r="R239" s="6"/>
      <c r="S239" s="6"/>
    </row>
    <row r="240" spans="1:20" x14ac:dyDescent="0.25">
      <c r="A240" s="13"/>
      <c r="B240" s="8"/>
      <c r="C240" s="14"/>
      <c r="D240" s="15"/>
      <c r="E240" s="15"/>
      <c r="F240" s="15"/>
      <c r="G240" s="7"/>
      <c r="H240" s="7"/>
      <c r="I240" s="453"/>
      <c r="J240" s="450"/>
      <c r="K240" s="1"/>
      <c r="L240" s="1"/>
      <c r="M240" s="6"/>
      <c r="N240" s="6"/>
      <c r="O240" s="6"/>
      <c r="P240" s="6"/>
      <c r="Q240" s="6"/>
      <c r="R240" s="6"/>
      <c r="S240" s="6"/>
    </row>
    <row r="241" spans="1:19" x14ac:dyDescent="0.25">
      <c r="A241" s="13"/>
      <c r="B241" s="8"/>
      <c r="C241" s="14"/>
      <c r="D241" s="15"/>
      <c r="E241" s="15"/>
      <c r="F241" s="15"/>
      <c r="G241" s="7"/>
      <c r="H241" s="7"/>
      <c r="I241" s="453"/>
      <c r="J241" s="450"/>
      <c r="K241" s="1"/>
      <c r="L241" s="1"/>
      <c r="M241" s="6"/>
      <c r="N241" s="6"/>
      <c r="O241" s="6"/>
      <c r="P241" s="6"/>
      <c r="Q241" s="6"/>
      <c r="R241" s="6"/>
      <c r="S241" s="6"/>
    </row>
    <row r="242" spans="1:19" x14ac:dyDescent="0.25">
      <c r="A242" s="10"/>
      <c r="I242" s="453"/>
      <c r="J242" s="450"/>
      <c r="K242" s="1"/>
      <c r="L242" s="1"/>
      <c r="M242" s="6"/>
      <c r="N242" s="6"/>
      <c r="O242" s="6"/>
      <c r="P242" s="6"/>
      <c r="Q242" s="6"/>
      <c r="R242" s="6"/>
      <c r="S242" s="6"/>
    </row>
    <row r="243" spans="1:19" x14ac:dyDescent="0.25">
      <c r="A243" s="10"/>
      <c r="B243" s="92"/>
      <c r="C243" s="92"/>
      <c r="D243" s="92"/>
      <c r="E243" s="92"/>
      <c r="F243" s="92"/>
      <c r="G243" s="92"/>
      <c r="H243" s="1"/>
      <c r="I243" s="453"/>
      <c r="J243" s="450"/>
      <c r="K243" s="1"/>
      <c r="L243" s="1"/>
      <c r="M243" s="6"/>
      <c r="N243" s="6"/>
      <c r="O243" s="6"/>
      <c r="P243" s="6"/>
      <c r="Q243" s="6"/>
      <c r="R243" s="6"/>
      <c r="S243" s="6"/>
    </row>
    <row r="244" spans="1:19" x14ac:dyDescent="0.25">
      <c r="A244" s="10"/>
      <c r="B244" s="8"/>
      <c r="C244" s="3"/>
      <c r="D244" s="9"/>
      <c r="E244" s="9"/>
      <c r="F244" s="9"/>
      <c r="G244" s="4"/>
      <c r="H244" s="4"/>
      <c r="I244" s="453"/>
      <c r="J244" s="450"/>
      <c r="K244" s="1"/>
      <c r="L244" s="1"/>
      <c r="M244" s="6"/>
      <c r="N244" s="6"/>
      <c r="O244" s="6"/>
      <c r="P244" s="6"/>
      <c r="Q244" s="6"/>
      <c r="R244" s="6"/>
      <c r="S244" s="6"/>
    </row>
    <row r="245" spans="1:19" x14ac:dyDescent="0.25">
      <c r="A245" s="10"/>
      <c r="B245" s="92"/>
      <c r="C245" s="92"/>
      <c r="D245" s="92"/>
      <c r="E245" s="92"/>
      <c r="F245" s="92"/>
      <c r="G245" s="92"/>
      <c r="H245" s="1"/>
      <c r="I245" s="453"/>
      <c r="J245" s="450"/>
      <c r="K245" s="1"/>
      <c r="L245" s="1"/>
      <c r="M245" s="6"/>
      <c r="N245" s="6"/>
      <c r="O245" s="6"/>
      <c r="P245" s="6"/>
      <c r="Q245" s="6"/>
      <c r="R245" s="6"/>
      <c r="S245" s="6"/>
    </row>
    <row r="246" spans="1:19" x14ac:dyDescent="0.25">
      <c r="A246" s="92"/>
      <c r="B246" s="92"/>
      <c r="C246" s="92"/>
      <c r="D246" s="92"/>
      <c r="E246" s="92"/>
      <c r="F246" s="92"/>
      <c r="G246" s="92"/>
      <c r="H246" s="5"/>
      <c r="I246" s="453"/>
      <c r="J246" s="450"/>
      <c r="K246" s="1"/>
      <c r="L246" s="1"/>
      <c r="M246" s="6"/>
      <c r="N246" s="6"/>
      <c r="O246" s="6"/>
      <c r="P246" s="6"/>
      <c r="Q246" s="6"/>
      <c r="R246" s="6"/>
      <c r="S246" s="6"/>
    </row>
    <row r="248" spans="1:19" x14ac:dyDescent="0.25">
      <c r="A248" s="92"/>
      <c r="B248" s="92"/>
      <c r="C248" s="92"/>
      <c r="D248" s="11"/>
      <c r="E248" s="11"/>
      <c r="F248" s="11"/>
      <c r="G248" s="11"/>
      <c r="H248" s="11"/>
      <c r="I248" s="453"/>
      <c r="J248" s="450"/>
      <c r="K248" s="1"/>
      <c r="L248" s="1"/>
      <c r="M248" s="6"/>
      <c r="N248" s="6"/>
      <c r="O248" s="6"/>
      <c r="P248" s="6"/>
      <c r="Q248" s="6"/>
      <c r="R248" s="6"/>
      <c r="S248" s="6"/>
    </row>
    <row r="249" spans="1:19" x14ac:dyDescent="0.25">
      <c r="A249" s="92"/>
      <c r="B249" s="92"/>
      <c r="C249" s="92"/>
      <c r="D249" s="92"/>
      <c r="E249" s="92"/>
      <c r="F249" s="92"/>
      <c r="G249" s="92"/>
      <c r="H249" s="6"/>
      <c r="I249" s="453"/>
      <c r="J249" s="377"/>
      <c r="K249" s="377"/>
      <c r="L249" s="378"/>
      <c r="M249" s="6"/>
      <c r="N249" s="6"/>
      <c r="O249" s="6"/>
      <c r="P249" s="25"/>
      <c r="Q249" s="25"/>
      <c r="R249" s="25"/>
      <c r="S249" s="25"/>
    </row>
    <row r="250" spans="1:19" x14ac:dyDescent="0.25">
      <c r="A250" s="92"/>
      <c r="B250" s="92"/>
      <c r="C250" s="92"/>
      <c r="D250" s="205"/>
      <c r="E250" s="205"/>
      <c r="F250" s="205"/>
      <c r="G250" s="92"/>
      <c r="H250" s="6"/>
      <c r="I250" s="453"/>
      <c r="J250" s="455"/>
      <c r="K250" s="17"/>
      <c r="L250" s="18"/>
      <c r="M250" s="6"/>
      <c r="N250" s="6"/>
      <c r="O250" s="6"/>
      <c r="P250" s="25"/>
      <c r="Q250" s="25"/>
      <c r="R250" s="25"/>
      <c r="S250" s="25"/>
    </row>
    <row r="251" spans="1:19" x14ac:dyDescent="0.25">
      <c r="A251" s="92"/>
      <c r="B251" s="92"/>
      <c r="C251" s="92"/>
      <c r="D251" s="92"/>
      <c r="E251" s="92"/>
      <c r="F251" s="92"/>
      <c r="G251" s="92"/>
      <c r="H251" s="6"/>
      <c r="I251" s="456"/>
      <c r="J251" s="457"/>
      <c r="K251" s="423"/>
      <c r="L251" s="16"/>
      <c r="M251" s="6"/>
      <c r="N251" s="6"/>
      <c r="O251" s="6"/>
      <c r="P251" s="6"/>
      <c r="Q251" s="6"/>
      <c r="R251" s="6"/>
      <c r="S251" s="6"/>
    </row>
    <row r="252" spans="1:19" x14ac:dyDescent="0.25">
      <c r="A252" s="92"/>
      <c r="B252" s="92"/>
      <c r="C252" s="92"/>
      <c r="D252" s="205"/>
      <c r="E252" s="205"/>
      <c r="F252" s="205"/>
      <c r="G252" s="92"/>
      <c r="H252" s="6"/>
      <c r="I252" s="458"/>
      <c r="J252" s="457"/>
      <c r="K252" s="423"/>
      <c r="L252" s="16"/>
      <c r="M252" s="6"/>
      <c r="N252" s="6"/>
      <c r="O252" s="6"/>
      <c r="P252" s="6"/>
      <c r="Q252" s="6"/>
      <c r="R252" s="6"/>
      <c r="S252" s="6"/>
    </row>
    <row r="253" spans="1:19" x14ac:dyDescent="0.25">
      <c r="A253" s="92"/>
      <c r="B253" s="92"/>
      <c r="C253" s="92"/>
      <c r="D253" s="92"/>
      <c r="E253" s="92"/>
      <c r="F253" s="92"/>
      <c r="G253" s="92"/>
      <c r="H253" s="1"/>
      <c r="I253" s="453"/>
      <c r="J253" s="459"/>
      <c r="K253" s="424"/>
      <c r="L253" s="19"/>
      <c r="M253" s="397"/>
      <c r="N253" s="397"/>
      <c r="O253" s="397"/>
      <c r="P253" s="6"/>
      <c r="Q253" s="6"/>
      <c r="R253" s="6"/>
      <c r="S253" s="6"/>
    </row>
    <row r="254" spans="1:19" x14ac:dyDescent="0.25">
      <c r="A254" s="92"/>
      <c r="B254" s="92"/>
      <c r="C254" s="206"/>
      <c r="D254" s="92"/>
      <c r="E254" s="92"/>
      <c r="F254" s="92"/>
      <c r="G254" s="92"/>
      <c r="H254" s="1"/>
      <c r="I254" s="460"/>
      <c r="J254" s="461"/>
      <c r="K254" s="424"/>
      <c r="L254" s="2"/>
      <c r="M254" s="397"/>
      <c r="N254" s="399"/>
      <c r="O254" s="399"/>
      <c r="P254" s="400"/>
      <c r="Q254" s="25"/>
      <c r="R254" s="6"/>
      <c r="S254" s="25"/>
    </row>
    <row r="255" spans="1:19" x14ac:dyDescent="0.25">
      <c r="C255" s="206"/>
      <c r="D255" s="92"/>
      <c r="E255" s="92"/>
      <c r="F255" s="92"/>
      <c r="G255" s="92"/>
      <c r="H255" s="1"/>
      <c r="I255" s="460"/>
      <c r="J255" s="461"/>
      <c r="K255" s="424"/>
      <c r="L255" s="2"/>
      <c r="M255" s="397"/>
      <c r="N255" s="397"/>
      <c r="O255" s="397"/>
      <c r="P255" s="25"/>
      <c r="Q255" s="25"/>
      <c r="R255" s="6"/>
      <c r="S255" s="25"/>
    </row>
    <row r="256" spans="1:19" x14ac:dyDescent="0.25">
      <c r="C256" s="206"/>
      <c r="D256" s="92"/>
      <c r="E256" s="92"/>
      <c r="F256" s="92"/>
      <c r="G256" s="92"/>
      <c r="H256" s="1"/>
      <c r="I256" s="460"/>
      <c r="J256" s="459"/>
      <c r="K256" s="424"/>
      <c r="L256" s="19"/>
      <c r="M256" s="397"/>
      <c r="N256" s="397"/>
      <c r="O256" s="397"/>
      <c r="P256" s="6"/>
      <c r="Q256" s="6"/>
      <c r="R256" s="6"/>
      <c r="S256" s="6"/>
    </row>
    <row r="257" spans="3:19" x14ac:dyDescent="0.25">
      <c r="C257" s="206"/>
      <c r="D257" s="92"/>
      <c r="E257" s="92"/>
      <c r="F257" s="92"/>
      <c r="G257" s="92"/>
      <c r="H257" s="1"/>
      <c r="I257" s="460"/>
      <c r="J257" s="461"/>
      <c r="K257" s="424"/>
      <c r="L257" s="2"/>
      <c r="M257" s="397"/>
      <c r="N257" s="397"/>
      <c r="O257" s="397"/>
      <c r="P257" s="6"/>
      <c r="Q257" s="6"/>
      <c r="R257" s="6"/>
      <c r="S257" s="6"/>
    </row>
    <row r="258" spans="3:19" x14ac:dyDescent="0.25">
      <c r="C258" s="92"/>
      <c r="D258" s="92"/>
      <c r="E258" s="92"/>
      <c r="F258" s="92"/>
      <c r="G258" s="92"/>
      <c r="H258" s="1"/>
      <c r="I258" s="460"/>
      <c r="J258" s="461"/>
      <c r="K258" s="424"/>
      <c r="L258" s="20"/>
      <c r="M258" s="397"/>
      <c r="N258" s="397"/>
      <c r="O258" s="397"/>
      <c r="P258" s="6"/>
      <c r="Q258" s="6"/>
      <c r="R258" s="6"/>
      <c r="S258" s="6"/>
    </row>
    <row r="259" spans="3:19" x14ac:dyDescent="0.25">
      <c r="C259" s="92"/>
      <c r="D259" s="92"/>
      <c r="E259" s="92"/>
      <c r="F259" s="92"/>
      <c r="G259" s="92"/>
      <c r="H259" s="1"/>
      <c r="I259" s="460"/>
      <c r="J259" s="461"/>
      <c r="K259" s="424"/>
      <c r="L259" s="20"/>
      <c r="M259" s="397"/>
      <c r="N259" s="397"/>
      <c r="O259" s="397"/>
      <c r="P259" s="6"/>
      <c r="Q259" s="6"/>
      <c r="R259" s="6"/>
      <c r="S259" s="6"/>
    </row>
    <row r="260" spans="3:19" x14ac:dyDescent="0.25">
      <c r="C260" s="92"/>
      <c r="D260" s="92"/>
      <c r="E260" s="92"/>
      <c r="F260" s="92"/>
      <c r="G260" s="92"/>
      <c r="H260" s="1"/>
      <c r="I260" s="460"/>
      <c r="J260" s="461"/>
      <c r="K260" s="424"/>
      <c r="L260" s="20"/>
      <c r="M260" s="397"/>
      <c r="N260" s="397"/>
      <c r="O260" s="397"/>
      <c r="P260" s="6"/>
      <c r="Q260" s="6"/>
      <c r="R260" s="6"/>
      <c r="S260" s="6"/>
    </row>
    <row r="261" spans="3:19" x14ac:dyDescent="0.25">
      <c r="C261" s="92"/>
      <c r="D261" s="92"/>
      <c r="E261" s="92"/>
      <c r="F261" s="92"/>
      <c r="G261" s="92"/>
      <c r="H261" s="1"/>
      <c r="I261" s="460"/>
      <c r="J261" s="461"/>
      <c r="K261" s="424"/>
      <c r="L261" s="2"/>
      <c r="M261" s="397"/>
      <c r="N261" s="397"/>
      <c r="O261" s="397"/>
      <c r="P261" s="6"/>
      <c r="Q261" s="6"/>
      <c r="R261" s="6"/>
      <c r="S261" s="6"/>
    </row>
    <row r="262" spans="3:19" x14ac:dyDescent="0.25">
      <c r="C262" s="92"/>
      <c r="D262" s="92"/>
      <c r="E262" s="92"/>
      <c r="F262" s="92"/>
      <c r="G262" s="92"/>
      <c r="H262" s="1"/>
      <c r="I262" s="460"/>
      <c r="J262" s="461"/>
      <c r="K262" s="424"/>
      <c r="L262" s="2"/>
      <c r="M262" s="397"/>
      <c r="N262" s="397"/>
      <c r="O262" s="397"/>
      <c r="P262" s="6"/>
      <c r="Q262" s="6"/>
      <c r="R262" s="6"/>
      <c r="S262" s="6"/>
    </row>
    <row r="263" spans="3:19" x14ac:dyDescent="0.25">
      <c r="C263" s="92"/>
      <c r="D263" s="92"/>
      <c r="E263" s="92"/>
      <c r="F263" s="92"/>
      <c r="G263" s="92"/>
      <c r="H263" s="1"/>
      <c r="I263" s="453"/>
      <c r="J263" s="459"/>
      <c r="K263" s="424"/>
      <c r="L263" s="20"/>
      <c r="M263" s="397"/>
      <c r="N263" s="397"/>
      <c r="O263" s="397"/>
      <c r="P263" s="6"/>
      <c r="Q263" s="6"/>
      <c r="R263" s="6"/>
      <c r="S263" s="6"/>
    </row>
    <row r="264" spans="3:19" x14ac:dyDescent="0.25">
      <c r="C264" s="92"/>
      <c r="D264" s="92"/>
      <c r="E264" s="92"/>
      <c r="F264" s="92"/>
      <c r="G264" s="92"/>
      <c r="H264" s="1"/>
      <c r="I264" s="453"/>
      <c r="J264" s="461"/>
      <c r="K264" s="424"/>
      <c r="L264" s="2"/>
      <c r="M264" s="397"/>
      <c r="N264" s="397"/>
      <c r="O264" s="397"/>
      <c r="P264" s="6"/>
      <c r="Q264" s="6"/>
      <c r="R264" s="6"/>
      <c r="S264" s="6"/>
    </row>
    <row r="265" spans="3:19" x14ac:dyDescent="0.25">
      <c r="C265" s="92"/>
      <c r="D265" s="92"/>
      <c r="E265" s="92"/>
      <c r="F265" s="92"/>
      <c r="G265" s="92"/>
      <c r="H265" s="1"/>
      <c r="I265" s="453"/>
      <c r="J265" s="461"/>
      <c r="K265" s="424"/>
      <c r="L265" s="2"/>
      <c r="M265" s="397"/>
      <c r="N265" s="397"/>
      <c r="O265" s="397"/>
      <c r="P265" s="6"/>
      <c r="Q265" s="6"/>
      <c r="R265" s="6"/>
      <c r="S265" s="6"/>
    </row>
    <row r="266" spans="3:19" x14ac:dyDescent="0.25">
      <c r="C266" s="92"/>
      <c r="D266" s="92"/>
      <c r="E266" s="92"/>
      <c r="F266" s="92"/>
      <c r="G266" s="92"/>
      <c r="H266" s="1"/>
      <c r="I266" s="453"/>
      <c r="J266" s="461"/>
      <c r="K266" s="424"/>
      <c r="L266" s="2"/>
      <c r="M266" s="397"/>
      <c r="N266" s="397"/>
      <c r="O266" s="397"/>
      <c r="P266" s="6"/>
      <c r="Q266" s="6"/>
      <c r="R266" s="6"/>
      <c r="S266" s="6"/>
    </row>
    <row r="267" spans="3:19" x14ac:dyDescent="0.25">
      <c r="C267" s="92"/>
      <c r="D267" s="92"/>
      <c r="E267" s="92"/>
      <c r="F267" s="92"/>
      <c r="G267" s="92"/>
      <c r="H267" s="1"/>
      <c r="I267" s="453"/>
      <c r="J267" s="450"/>
      <c r="K267" s="424"/>
      <c r="L267" s="2"/>
      <c r="M267" s="397"/>
      <c r="N267" s="397"/>
      <c r="O267" s="397"/>
      <c r="P267" s="6"/>
      <c r="Q267" s="6"/>
      <c r="R267" s="6"/>
      <c r="S267" s="6"/>
    </row>
    <row r="268" spans="3:19" x14ac:dyDescent="0.25">
      <c r="C268" s="92"/>
      <c r="D268" s="92"/>
      <c r="E268" s="92"/>
      <c r="F268" s="92"/>
      <c r="G268" s="92"/>
      <c r="H268" s="1"/>
      <c r="I268" s="453"/>
      <c r="J268" s="450"/>
      <c r="K268" s="424"/>
      <c r="L268" s="2"/>
      <c r="M268" s="6"/>
      <c r="N268" s="6"/>
      <c r="O268" s="6"/>
      <c r="P268" s="6"/>
      <c r="Q268" s="6"/>
      <c r="R268" s="6"/>
      <c r="S268" s="6"/>
    </row>
    <row r="269" spans="3:19" x14ac:dyDescent="0.25">
      <c r="C269" s="92"/>
      <c r="D269" s="92"/>
      <c r="E269" s="92"/>
      <c r="F269" s="92"/>
      <c r="G269" s="92"/>
      <c r="H269" s="1"/>
      <c r="I269" s="453"/>
      <c r="J269" s="450"/>
      <c r="K269" s="424"/>
      <c r="L269" s="2"/>
      <c r="M269" s="6"/>
      <c r="N269" s="6"/>
      <c r="O269" s="6"/>
      <c r="P269" s="6"/>
      <c r="Q269" s="6"/>
      <c r="R269" s="6"/>
      <c r="S269" s="6"/>
    </row>
    <row r="270" spans="3:19" x14ac:dyDescent="0.25">
      <c r="C270" s="92"/>
      <c r="D270" s="92"/>
      <c r="E270" s="92"/>
      <c r="F270" s="92"/>
      <c r="G270" s="92"/>
      <c r="H270" s="1"/>
      <c r="I270" s="453"/>
      <c r="J270" s="450"/>
      <c r="K270" s="424"/>
      <c r="L270" s="2"/>
      <c r="M270" s="6"/>
      <c r="N270" s="6"/>
      <c r="O270" s="6"/>
      <c r="P270" s="6"/>
      <c r="Q270" s="6"/>
      <c r="R270" s="6"/>
      <c r="S270" s="6"/>
    </row>
    <row r="271" spans="3:19" x14ac:dyDescent="0.25">
      <c r="I271" s="453"/>
      <c r="J271" s="450"/>
      <c r="K271" s="424"/>
      <c r="L271" s="2"/>
      <c r="M271" s="6"/>
      <c r="N271" s="6"/>
      <c r="O271" s="6"/>
      <c r="P271" s="25"/>
      <c r="Q271" s="25"/>
      <c r="R271" s="25"/>
      <c r="S271" s="25"/>
    </row>
  </sheetData>
  <mergeCells count="94">
    <mergeCell ref="G107:G108"/>
    <mergeCell ref="G111:G112"/>
    <mergeCell ref="B84:B85"/>
    <mergeCell ref="E92:E93"/>
    <mergeCell ref="E97:E98"/>
    <mergeCell ref="E99:E100"/>
    <mergeCell ref="E101:E102"/>
    <mergeCell ref="E103:E104"/>
    <mergeCell ref="E105:E106"/>
    <mergeCell ref="E107:E108"/>
    <mergeCell ref="E111:E112"/>
    <mergeCell ref="G97:G98"/>
    <mergeCell ref="C86:C87"/>
    <mergeCell ref="C6:C7"/>
    <mergeCell ref="B6:B7"/>
    <mergeCell ref="B81:C81"/>
    <mergeCell ref="A6:A7"/>
    <mergeCell ref="B1:G1"/>
    <mergeCell ref="B2:G2"/>
    <mergeCell ref="B4:G4"/>
    <mergeCell ref="B3:G3"/>
    <mergeCell ref="E6:E7"/>
    <mergeCell ref="F6:F7"/>
    <mergeCell ref="D6:D7"/>
    <mergeCell ref="E73:E74"/>
    <mergeCell ref="E11:E12"/>
    <mergeCell ref="E15:E16"/>
    <mergeCell ref="E17:E18"/>
    <mergeCell ref="E39:E40"/>
    <mergeCell ref="J249:L249"/>
    <mergeCell ref="E121:E122"/>
    <mergeCell ref="E123:E124"/>
    <mergeCell ref="E125:E126"/>
    <mergeCell ref="E127:E128"/>
    <mergeCell ref="E129:E130"/>
    <mergeCell ref="E131:E132"/>
    <mergeCell ref="E133:E134"/>
    <mergeCell ref="E230:E231"/>
    <mergeCell ref="E234:E235"/>
    <mergeCell ref="E160:E161"/>
    <mergeCell ref="E162:E163"/>
    <mergeCell ref="E164:E165"/>
    <mergeCell ref="E166:E167"/>
    <mergeCell ref="E171:E172"/>
    <mergeCell ref="E173:E174"/>
    <mergeCell ref="B239:G239"/>
    <mergeCell ref="A236:C236"/>
    <mergeCell ref="B237:G237"/>
    <mergeCell ref="A229:C229"/>
    <mergeCell ref="E143:E144"/>
    <mergeCell ref="E145:E146"/>
    <mergeCell ref="E147:E148"/>
    <mergeCell ref="E150:E151"/>
    <mergeCell ref="E152:E153"/>
    <mergeCell ref="E154:E155"/>
    <mergeCell ref="E156:E157"/>
    <mergeCell ref="E158:E159"/>
    <mergeCell ref="E227:E228"/>
    <mergeCell ref="E225:E226"/>
    <mergeCell ref="E190:E191"/>
    <mergeCell ref="E192:E193"/>
    <mergeCell ref="A222:C222"/>
    <mergeCell ref="A170:C170"/>
    <mergeCell ref="A119:C119"/>
    <mergeCell ref="C84:C85"/>
    <mergeCell ref="C99:C100"/>
    <mergeCell ref="E220:E221"/>
    <mergeCell ref="E117:E118"/>
    <mergeCell ref="E135:E136"/>
    <mergeCell ref="E137:E138"/>
    <mergeCell ref="E139:E140"/>
    <mergeCell ref="E141:E142"/>
    <mergeCell ref="E201:E202"/>
    <mergeCell ref="E203:E204"/>
    <mergeCell ref="E205:E206"/>
    <mergeCell ref="E209:E210"/>
    <mergeCell ref="E217:E218"/>
    <mergeCell ref="E176:E177"/>
    <mergeCell ref="E178:E179"/>
    <mergeCell ref="E186:E187"/>
    <mergeCell ref="C82:C83"/>
    <mergeCell ref="C168:C169"/>
    <mergeCell ref="E9:E10"/>
    <mergeCell ref="E194:E195"/>
    <mergeCell ref="E197:E198"/>
    <mergeCell ref="E37:E38"/>
    <mergeCell ref="E41:E42"/>
    <mergeCell ref="E43:E44"/>
    <mergeCell ref="E84:E85"/>
    <mergeCell ref="E21:E22"/>
    <mergeCell ref="E26:E27"/>
    <mergeCell ref="E29:E30"/>
    <mergeCell ref="E31:E32"/>
    <mergeCell ref="E33:E34"/>
  </mergeCells>
  <phoneticPr fontId="16" type="noConversion"/>
  <pageMargins left="0.82677165354330706" right="0.23622047244094488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ДУ "Институт проблем эндокринной патологии 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Планово-экономический отдел</dc:creator>
  <cp:lastModifiedBy>Планово-экономический отдел</cp:lastModifiedBy>
  <cp:lastPrinted>2015-03-18T11:38:14Z</cp:lastPrinted>
  <dcterms:created xsi:type="dcterms:W3CDTF">2014-11-17T15:27:40Z</dcterms:created>
  <dcterms:modified xsi:type="dcterms:W3CDTF">2015-03-23T12:10:34Z</dcterms:modified>
</cp:coreProperties>
</file>